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210" windowWidth="12930" windowHeight="8010" activeTab="0"/>
  </bookViews>
  <sheets>
    <sheet name="Muzi" sheetId="1" r:id="rId1"/>
    <sheet name="Zeny" sheetId="2" r:id="rId2"/>
    <sheet name="Muzi stvorhra" sheetId="3" r:id="rId3"/>
    <sheet name="Zeny stvorhra" sheetId="4" r:id="rId4"/>
    <sheet name="MIX" sheetId="5" r:id="rId5"/>
  </sheets>
  <externalReferences>
    <externalReference r:id="rId8"/>
  </externalReferences>
  <definedNames>
    <definedName name="_xlnm.Print_Area" localSheetId="0">'Muzi'!$A$1:$F$80</definedName>
    <definedName name="_xlnm.Print_Area" localSheetId="1">'Zeny'!$A$1:$G$80</definedName>
  </definedNames>
  <calcPr fullCalcOnLoad="1"/>
</workbook>
</file>

<file path=xl/sharedStrings.xml><?xml version="1.0" encoding="utf-8"?>
<sst xmlns="http://schemas.openxmlformats.org/spreadsheetml/2006/main" count="174" uniqueCount="84">
  <si>
    <t>prihlásených</t>
  </si>
  <si>
    <t>kategória</t>
  </si>
  <si>
    <t>usporiadateľ</t>
  </si>
  <si>
    <t>dátum</t>
  </si>
  <si>
    <t>Muzi</t>
  </si>
  <si>
    <t>Bratislava, hala SSTZ</t>
  </si>
  <si>
    <t>nasadenie</t>
  </si>
  <si>
    <t>Priezvisko, Meno</t>
  </si>
  <si>
    <t>nar.</t>
  </si>
  <si>
    <t>Klub</t>
  </si>
  <si>
    <t>Rebríček</t>
  </si>
  <si>
    <t>BOD. HODNOTA</t>
  </si>
  <si>
    <t xml:space="preserve">Majstrovstvá Bratislavského kraja </t>
  </si>
  <si>
    <t>Kategória:</t>
  </si>
  <si>
    <t>štvorhra mužov</t>
  </si>
  <si>
    <t>ŠTARTOVÁ  LISTINA</t>
  </si>
  <si>
    <t>Počet účastníkov:</t>
  </si>
  <si>
    <t>kod</t>
  </si>
  <si>
    <t>por.č. M</t>
  </si>
  <si>
    <t>Priezvisko, meno</t>
  </si>
  <si>
    <t>klub</t>
  </si>
  <si>
    <t>bodová hodnota hráčov</t>
  </si>
  <si>
    <t>bodová hodnota dvojice</t>
  </si>
  <si>
    <t>štvorhra žien</t>
  </si>
  <si>
    <t>zmiešaná štvorhra</t>
  </si>
  <si>
    <t>kraj +300</t>
  </si>
  <si>
    <t>Reg.č.</t>
  </si>
  <si>
    <t>MK Bratislavy 2018</t>
  </si>
  <si>
    <t>rok: 2018</t>
  </si>
  <si>
    <t>Bratislava, 21.1.2018</t>
  </si>
  <si>
    <t>Ister Bratislava</t>
  </si>
  <si>
    <t>Rastislav Kveták</t>
  </si>
  <si>
    <t>Šporer Juraj</t>
  </si>
  <si>
    <t>Educo Petržalka</t>
  </si>
  <si>
    <t>ŠKST FEROMAX BRATISLAVA</t>
  </si>
  <si>
    <t>Štúň Štefan</t>
  </si>
  <si>
    <t>Nemček Lukáš</t>
  </si>
  <si>
    <t>STO Spoje Ivánka</t>
  </si>
  <si>
    <t>STK Viktória Petržalka</t>
  </si>
  <si>
    <t>Vojkovič Adam</t>
  </si>
  <si>
    <t>Matlovič Ondrej</t>
  </si>
  <si>
    <t>SPST Záhorská Bystrica</t>
  </si>
  <si>
    <t>Kocian Martin</t>
  </si>
  <si>
    <t>Jerzycki Gzgregorz</t>
  </si>
  <si>
    <t>Valkár Michal</t>
  </si>
  <si>
    <t>Horníková Henrieta</t>
  </si>
  <si>
    <t>Bandík Michal</t>
  </si>
  <si>
    <t>Grega Roland</t>
  </si>
  <si>
    <t>Záhradský Michal</t>
  </si>
  <si>
    <t>Frčo Miloš</t>
  </si>
  <si>
    <t>STK Senec</t>
  </si>
  <si>
    <t>Gillányiová Jana</t>
  </si>
  <si>
    <t>Novák Tomáš</t>
  </si>
  <si>
    <t>ŠK Zálesie</t>
  </si>
  <si>
    <t>Horváth Vojtech</t>
  </si>
  <si>
    <t>STK Blatné</t>
  </si>
  <si>
    <t>Križanovič Vojtech</t>
  </si>
  <si>
    <t>Takáč Jakub</t>
  </si>
  <si>
    <t>STK Devínska Nová Ves</t>
  </si>
  <si>
    <t>Bodík Michal</t>
  </si>
  <si>
    <t>Némethová Noemi</t>
  </si>
  <si>
    <t>Drobová Veronika</t>
  </si>
  <si>
    <t>Bognár Ondrej</t>
  </si>
  <si>
    <t>STO Veľký Biel</t>
  </si>
  <si>
    <t>Buda Marian</t>
  </si>
  <si>
    <t>STO IM Galvaniho</t>
  </si>
  <si>
    <t>Nehyba Richard</t>
  </si>
  <si>
    <t>Jedlička Matúš</t>
  </si>
  <si>
    <t>STO Svätý Jur</t>
  </si>
  <si>
    <t>Pivko Lukáš</t>
  </si>
  <si>
    <t>ŠKST Karlova ves</t>
  </si>
  <si>
    <t>Sucha Tomáš</t>
  </si>
  <si>
    <t>Červeň Pavol</t>
  </si>
  <si>
    <t>ŠK Vatek Bernolákovo</t>
  </si>
  <si>
    <t>Kleman Ondrej</t>
  </si>
  <si>
    <t>Haluška Ján</t>
  </si>
  <si>
    <t>Doubek kristián</t>
  </si>
  <si>
    <t>Bolha Slavomír</t>
  </si>
  <si>
    <t>Hedvigy Marek</t>
  </si>
  <si>
    <t>Letenay Adam</t>
  </si>
  <si>
    <t>Lipták Andrej</t>
  </si>
  <si>
    <t>Liptáková Nikoleta</t>
  </si>
  <si>
    <t>Letenay Timotej</t>
  </si>
  <si>
    <t>Macháň Roman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</si>
</sst>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00,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8"/>
      <color theme="1"/>
      <name val="Calibri"/>
      <family val="2"/>
    </font>
    <font>
      <b/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14" fontId="53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3">
        <row r="10">
          <cell r="D10">
            <v>1</v>
          </cell>
          <cell r="G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D11">
            <v>2</v>
          </cell>
          <cell r="G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D12">
            <v>3</v>
          </cell>
          <cell r="G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D13">
            <v>4</v>
          </cell>
          <cell r="G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D14">
            <v>5</v>
          </cell>
          <cell r="G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D15">
            <v>6</v>
          </cell>
          <cell r="G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D16">
            <v>7</v>
          </cell>
          <cell r="G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D17">
            <v>8</v>
          </cell>
          <cell r="G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D18">
            <v>9</v>
          </cell>
          <cell r="G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D19">
            <v>10</v>
          </cell>
          <cell r="G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D20">
            <v>11</v>
          </cell>
          <cell r="G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D21">
            <v>12</v>
          </cell>
          <cell r="G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D22">
            <v>13</v>
          </cell>
          <cell r="G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D23">
            <v>14</v>
          </cell>
          <cell r="G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D24">
            <v>15</v>
          </cell>
          <cell r="G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D25">
            <v>16</v>
          </cell>
          <cell r="G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D26">
            <v>17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D27">
            <v>18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D28">
            <v>19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D29">
            <v>20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D30">
            <v>21</v>
          </cell>
          <cell r="G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D31">
            <v>22</v>
          </cell>
          <cell r="G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D32">
            <v>23</v>
          </cell>
          <cell r="G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D33">
            <v>24</v>
          </cell>
          <cell r="G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D34">
            <v>25</v>
          </cell>
          <cell r="G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G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G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G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G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G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G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G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G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G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="50" zoomScaleNormal="80" zoomScaleSheetLayoutView="50" zoomScalePageLayoutView="0" workbookViewId="0" topLeftCell="A1">
      <selection activeCell="B43" sqref="B43"/>
    </sheetView>
  </sheetViews>
  <sheetFormatPr defaultColWidth="9.140625" defaultRowHeight="15"/>
  <cols>
    <col min="1" max="1" width="25.8515625" style="0" customWidth="1"/>
    <col min="2" max="2" width="51.140625" style="0" customWidth="1"/>
    <col min="3" max="3" width="13.140625" style="0" customWidth="1"/>
    <col min="4" max="4" width="64.421875" style="0" bestFit="1" customWidth="1"/>
    <col min="5" max="5" width="21.28125" style="0" bestFit="1" customWidth="1"/>
    <col min="6" max="6" width="24.00390625" style="0" customWidth="1"/>
    <col min="7" max="7" width="19.421875" style="28" customWidth="1"/>
    <col min="12" max="12" width="25.421875" style="0" bestFit="1" customWidth="1"/>
  </cols>
  <sheetData>
    <row r="1" spans="1:6" ht="28.5">
      <c r="A1" s="1">
        <f>201-COUNTBLANK(B6:B206)</f>
        <v>34</v>
      </c>
      <c r="B1" s="1" t="s">
        <v>0</v>
      </c>
      <c r="E1" s="2"/>
      <c r="F1" s="2"/>
    </row>
    <row r="2" spans="3:6" ht="28.5">
      <c r="C2" s="3" t="s">
        <v>1</v>
      </c>
      <c r="D2" s="3" t="s">
        <v>2</v>
      </c>
      <c r="E2" s="3" t="s">
        <v>3</v>
      </c>
      <c r="F2" s="2"/>
    </row>
    <row r="3" spans="1:6" ht="31.5">
      <c r="A3" s="4" t="s">
        <v>27</v>
      </c>
      <c r="B3" s="5"/>
      <c r="C3" s="4" t="s">
        <v>4</v>
      </c>
      <c r="D3" s="4" t="s">
        <v>5</v>
      </c>
      <c r="E3" s="19" t="s">
        <v>28</v>
      </c>
      <c r="F3" s="6"/>
    </row>
    <row r="4" spans="5:6" ht="29.25" thickBot="1">
      <c r="E4" s="2"/>
      <c r="F4" s="2"/>
    </row>
    <row r="5" spans="1:9" ht="56.25" thickBot="1">
      <c r="A5" s="7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29" t="s">
        <v>11</v>
      </c>
      <c r="G5" s="31" t="s">
        <v>26</v>
      </c>
      <c r="I5" t="s">
        <v>25</v>
      </c>
    </row>
    <row r="6" spans="1:7" ht="29.25" thickBot="1">
      <c r="A6" s="9">
        <f>+RANK(E6,$E$6:$E$80,1)</f>
        <v>5</v>
      </c>
      <c r="B6" s="9" t="s">
        <v>31</v>
      </c>
      <c r="C6" s="10">
        <v>1977</v>
      </c>
      <c r="D6" s="26" t="s">
        <v>30</v>
      </c>
      <c r="E6" s="10">
        <v>185</v>
      </c>
      <c r="F6" s="30">
        <v>83.3</v>
      </c>
      <c r="G6" s="32">
        <v>4388</v>
      </c>
    </row>
    <row r="7" spans="1:7" ht="29.25" thickBot="1">
      <c r="A7" s="9">
        <f aca="true" t="shared" si="0" ref="A7:A70">+RANK(E7,$E$6:$E$80,1)</f>
        <v>30</v>
      </c>
      <c r="B7" s="9" t="s">
        <v>32</v>
      </c>
      <c r="C7" s="10">
        <v>1987</v>
      </c>
      <c r="D7" s="26" t="s">
        <v>33</v>
      </c>
      <c r="E7" s="10">
        <v>718</v>
      </c>
      <c r="F7" s="30">
        <v>3.93</v>
      </c>
      <c r="G7" s="32">
        <v>14226</v>
      </c>
    </row>
    <row r="8" spans="1:7" ht="29.25" thickBot="1">
      <c r="A8" s="9">
        <f t="shared" si="0"/>
        <v>6</v>
      </c>
      <c r="B8" s="9" t="s">
        <v>35</v>
      </c>
      <c r="C8" s="10">
        <v>1990</v>
      </c>
      <c r="D8" s="26" t="s">
        <v>34</v>
      </c>
      <c r="E8" s="10">
        <v>190</v>
      </c>
      <c r="F8" s="30">
        <v>81.82</v>
      </c>
      <c r="G8" s="32">
        <v>6552</v>
      </c>
    </row>
    <row r="9" spans="1:7" ht="29.25" thickBot="1">
      <c r="A9" s="9">
        <f t="shared" si="0"/>
        <v>24</v>
      </c>
      <c r="B9" s="9" t="s">
        <v>36</v>
      </c>
      <c r="C9" s="10">
        <v>1993</v>
      </c>
      <c r="D9" s="26" t="s">
        <v>37</v>
      </c>
      <c r="E9" s="10">
        <v>532</v>
      </c>
      <c r="F9" s="30">
        <v>4.62</v>
      </c>
      <c r="G9" s="32">
        <v>7574</v>
      </c>
    </row>
    <row r="10" spans="1:7" ht="29.25" thickBot="1">
      <c r="A10" s="9" t="e">
        <f t="shared" si="0"/>
        <v>#N/A</v>
      </c>
      <c r="B10" s="9"/>
      <c r="C10" s="10"/>
      <c r="D10" s="26"/>
      <c r="E10" s="10"/>
      <c r="F10" s="30"/>
      <c r="G10" s="32"/>
    </row>
    <row r="11" spans="1:7" ht="29.25" thickBot="1">
      <c r="A11" s="9">
        <f t="shared" si="0"/>
        <v>26</v>
      </c>
      <c r="B11" s="9" t="s">
        <v>39</v>
      </c>
      <c r="C11" s="10">
        <v>1991</v>
      </c>
      <c r="D11" s="26" t="s">
        <v>38</v>
      </c>
      <c r="E11" s="10">
        <v>564</v>
      </c>
      <c r="F11" s="30">
        <v>4.48</v>
      </c>
      <c r="G11" s="32">
        <v>6722</v>
      </c>
    </row>
    <row r="12" spans="1:7" ht="29.25" thickBot="1">
      <c r="A12" s="9">
        <f t="shared" si="0"/>
        <v>27</v>
      </c>
      <c r="B12" s="9" t="s">
        <v>40</v>
      </c>
      <c r="C12" s="10">
        <v>1967</v>
      </c>
      <c r="D12" s="26" t="s">
        <v>41</v>
      </c>
      <c r="E12" s="10">
        <v>568</v>
      </c>
      <c r="F12" s="30">
        <v>4.48</v>
      </c>
      <c r="G12" s="32">
        <v>3010</v>
      </c>
    </row>
    <row r="13" spans="1:12" ht="29.25" thickBot="1">
      <c r="A13" s="9">
        <f t="shared" si="0"/>
        <v>34</v>
      </c>
      <c r="B13" s="9" t="s">
        <v>42</v>
      </c>
      <c r="C13" s="10">
        <v>1990</v>
      </c>
      <c r="D13" s="26" t="s">
        <v>41</v>
      </c>
      <c r="E13" s="10">
        <v>9999</v>
      </c>
      <c r="F13" s="30">
        <v>2</v>
      </c>
      <c r="G13" s="32">
        <v>14987</v>
      </c>
      <c r="L13" s="33"/>
    </row>
    <row r="14" spans="1:12" ht="29.25" thickBot="1">
      <c r="A14" s="9">
        <f t="shared" si="0"/>
        <v>23</v>
      </c>
      <c r="B14" s="9" t="s">
        <v>43</v>
      </c>
      <c r="C14" s="10">
        <v>1974</v>
      </c>
      <c r="D14" s="26" t="s">
        <v>33</v>
      </c>
      <c r="E14" s="10">
        <v>500</v>
      </c>
      <c r="F14" s="30">
        <v>4.78</v>
      </c>
      <c r="G14" s="32">
        <v>12541</v>
      </c>
      <c r="L14" s="34"/>
    </row>
    <row r="15" spans="1:12" ht="29.25" thickBot="1">
      <c r="A15" s="9">
        <f t="shared" si="0"/>
        <v>28</v>
      </c>
      <c r="B15" s="9" t="s">
        <v>44</v>
      </c>
      <c r="C15" s="10">
        <v>1987</v>
      </c>
      <c r="D15" s="26" t="s">
        <v>33</v>
      </c>
      <c r="E15" s="10">
        <v>625</v>
      </c>
      <c r="F15" s="30">
        <v>4.29</v>
      </c>
      <c r="G15" s="32">
        <v>5930</v>
      </c>
      <c r="L15" s="34"/>
    </row>
    <row r="16" spans="1:12" ht="29.25" thickBot="1">
      <c r="A16" s="9">
        <f t="shared" si="0"/>
        <v>7</v>
      </c>
      <c r="B16" s="9" t="s">
        <v>46</v>
      </c>
      <c r="C16" s="10">
        <v>1992</v>
      </c>
      <c r="D16" s="26" t="s">
        <v>30</v>
      </c>
      <c r="E16" s="10">
        <v>237</v>
      </c>
      <c r="F16" s="30">
        <v>70</v>
      </c>
      <c r="G16" s="32">
        <v>7014</v>
      </c>
      <c r="L16" s="35"/>
    </row>
    <row r="17" spans="1:12" ht="29.25" thickBot="1">
      <c r="A17" s="9">
        <f t="shared" si="0"/>
        <v>8</v>
      </c>
      <c r="B17" s="9" t="s">
        <v>47</v>
      </c>
      <c r="C17" s="10">
        <v>1985</v>
      </c>
      <c r="D17" s="26" t="s">
        <v>30</v>
      </c>
      <c r="E17" s="10">
        <v>345</v>
      </c>
      <c r="F17" s="30">
        <v>5.47</v>
      </c>
      <c r="G17" s="32">
        <v>5433</v>
      </c>
      <c r="L17" s="34"/>
    </row>
    <row r="18" spans="1:17" ht="29.25" thickBot="1">
      <c r="A18" s="9">
        <f t="shared" si="0"/>
        <v>4</v>
      </c>
      <c r="B18" s="9" t="s">
        <v>59</v>
      </c>
      <c r="C18" s="10">
        <v>1992</v>
      </c>
      <c r="D18" s="26" t="s">
        <v>58</v>
      </c>
      <c r="E18" s="10">
        <v>180</v>
      </c>
      <c r="F18" s="30">
        <v>84.33</v>
      </c>
      <c r="G18" s="32">
        <v>7197</v>
      </c>
      <c r="L18" s="36"/>
      <c r="M18" s="37"/>
      <c r="P18" s="2"/>
      <c r="Q18" s="38"/>
    </row>
    <row r="19" spans="1:12" ht="29.25" thickBot="1">
      <c r="A19" s="9">
        <f t="shared" si="0"/>
        <v>31</v>
      </c>
      <c r="B19" s="9" t="s">
        <v>62</v>
      </c>
      <c r="C19" s="10">
        <v>1999</v>
      </c>
      <c r="D19" s="26" t="s">
        <v>63</v>
      </c>
      <c r="E19" s="10">
        <v>743</v>
      </c>
      <c r="F19" s="30">
        <v>3.82</v>
      </c>
      <c r="G19" s="32">
        <v>13474</v>
      </c>
      <c r="L19" s="34"/>
    </row>
    <row r="20" spans="1:12" ht="29.25" thickBot="1">
      <c r="A20" s="9">
        <f t="shared" si="0"/>
        <v>18</v>
      </c>
      <c r="B20" s="9" t="s">
        <v>77</v>
      </c>
      <c r="C20" s="10">
        <v>1980</v>
      </c>
      <c r="D20" s="26" t="s">
        <v>30</v>
      </c>
      <c r="E20" s="10">
        <v>415</v>
      </c>
      <c r="F20" s="30">
        <v>5.2</v>
      </c>
      <c r="G20" s="32">
        <v>14238</v>
      </c>
      <c r="L20" s="34"/>
    </row>
    <row r="21" spans="1:12" ht="29.25" thickBot="1">
      <c r="A21" s="9">
        <f t="shared" si="0"/>
        <v>29</v>
      </c>
      <c r="B21" s="9" t="s">
        <v>64</v>
      </c>
      <c r="C21" s="10">
        <v>1964</v>
      </c>
      <c r="D21" s="26" t="s">
        <v>65</v>
      </c>
      <c r="E21" s="10">
        <v>710</v>
      </c>
      <c r="F21" s="30">
        <v>3.97</v>
      </c>
      <c r="G21" s="32">
        <v>11650</v>
      </c>
      <c r="L21" s="33"/>
    </row>
    <row r="22" spans="1:12" ht="29.25" thickBot="1">
      <c r="A22" s="9">
        <f t="shared" si="0"/>
        <v>10</v>
      </c>
      <c r="B22" s="9" t="s">
        <v>72</v>
      </c>
      <c r="C22" s="10">
        <v>1976</v>
      </c>
      <c r="D22" s="26" t="s">
        <v>73</v>
      </c>
      <c r="E22" s="10">
        <v>361</v>
      </c>
      <c r="F22" s="30">
        <v>5.62</v>
      </c>
      <c r="G22" s="32">
        <v>4377</v>
      </c>
      <c r="L22" s="33"/>
    </row>
    <row r="23" spans="1:12" ht="29.25" thickBot="1">
      <c r="A23" s="9">
        <f t="shared" si="0"/>
        <v>22</v>
      </c>
      <c r="B23" s="9" t="s">
        <v>76</v>
      </c>
      <c r="C23" s="10">
        <v>2003</v>
      </c>
      <c r="D23" s="26" t="s">
        <v>70</v>
      </c>
      <c r="E23" s="10">
        <v>478</v>
      </c>
      <c r="F23" s="30">
        <v>4.88</v>
      </c>
      <c r="G23" s="32">
        <v>12868</v>
      </c>
      <c r="L23" s="33"/>
    </row>
    <row r="24" spans="1:12" ht="29.25" thickBot="1">
      <c r="A24" s="9">
        <f t="shared" si="0"/>
        <v>12</v>
      </c>
      <c r="B24" s="9" t="s">
        <v>49</v>
      </c>
      <c r="C24" s="10">
        <v>1994</v>
      </c>
      <c r="D24" s="26" t="s">
        <v>50</v>
      </c>
      <c r="E24" s="10">
        <v>368</v>
      </c>
      <c r="F24" s="30">
        <v>5.57</v>
      </c>
      <c r="G24" s="32">
        <v>7779</v>
      </c>
      <c r="L24" s="33"/>
    </row>
    <row r="25" spans="1:12" ht="29.25" thickBot="1">
      <c r="A25" s="9">
        <f t="shared" si="0"/>
        <v>20</v>
      </c>
      <c r="B25" s="9" t="s">
        <v>75</v>
      </c>
      <c r="C25" s="10">
        <v>1975</v>
      </c>
      <c r="D25" s="26" t="s">
        <v>73</v>
      </c>
      <c r="E25" s="10">
        <v>426</v>
      </c>
      <c r="F25" s="30">
        <v>4.29</v>
      </c>
      <c r="G25" s="32">
        <v>4113</v>
      </c>
      <c r="L25" s="33"/>
    </row>
    <row r="26" spans="1:12" ht="29.25" thickBot="1">
      <c r="A26" s="9" t="e">
        <f t="shared" si="0"/>
        <v>#N/A</v>
      </c>
      <c r="B26" s="9"/>
      <c r="C26" s="10"/>
      <c r="D26" s="26"/>
      <c r="E26" s="10"/>
      <c r="F26" s="30"/>
      <c r="G26" s="32"/>
      <c r="L26" s="33"/>
    </row>
    <row r="27" spans="1:7" ht="29.25" thickBot="1">
      <c r="A27" s="9">
        <f t="shared" si="0"/>
        <v>14</v>
      </c>
      <c r="B27" s="9" t="s">
        <v>78</v>
      </c>
      <c r="C27" s="10">
        <v>1987</v>
      </c>
      <c r="D27" s="26" t="s">
        <v>73</v>
      </c>
      <c r="E27" s="10">
        <v>375</v>
      </c>
      <c r="F27" s="30">
        <v>5.48</v>
      </c>
      <c r="G27" s="32">
        <v>5900</v>
      </c>
    </row>
    <row r="28" spans="1:7" ht="29.25" thickBot="1">
      <c r="A28" s="9">
        <f t="shared" si="0"/>
        <v>21</v>
      </c>
      <c r="B28" s="9" t="s">
        <v>54</v>
      </c>
      <c r="C28" s="10">
        <v>1963</v>
      </c>
      <c r="D28" s="26" t="s">
        <v>55</v>
      </c>
      <c r="E28" s="10">
        <v>464</v>
      </c>
      <c r="F28" s="30">
        <v>4.96</v>
      </c>
      <c r="G28" s="32">
        <v>2248</v>
      </c>
    </row>
    <row r="29" spans="1:7" ht="29.25" thickBot="1">
      <c r="A29" s="9">
        <f t="shared" si="0"/>
        <v>33</v>
      </c>
      <c r="B29" s="9" t="s">
        <v>67</v>
      </c>
      <c r="C29" s="10">
        <v>1998</v>
      </c>
      <c r="D29" s="26" t="s">
        <v>68</v>
      </c>
      <c r="E29" s="10">
        <v>798</v>
      </c>
      <c r="F29" s="30">
        <v>3.53</v>
      </c>
      <c r="G29" s="32">
        <v>12717</v>
      </c>
    </row>
    <row r="30" spans="1:7" ht="29.25" thickBot="1">
      <c r="A30" s="9">
        <f t="shared" si="0"/>
        <v>11</v>
      </c>
      <c r="B30" s="9" t="s">
        <v>74</v>
      </c>
      <c r="C30" s="10">
        <v>1987</v>
      </c>
      <c r="D30" s="26" t="s">
        <v>73</v>
      </c>
      <c r="E30" s="10">
        <v>367</v>
      </c>
      <c r="F30" s="30">
        <v>5.57</v>
      </c>
      <c r="G30" s="32">
        <v>5856</v>
      </c>
    </row>
    <row r="31" spans="1:7" ht="29.25" thickBot="1">
      <c r="A31" s="9">
        <f t="shared" si="0"/>
        <v>19</v>
      </c>
      <c r="B31" s="9" t="s">
        <v>56</v>
      </c>
      <c r="C31" s="10">
        <v>1965</v>
      </c>
      <c r="D31" s="26" t="s">
        <v>55</v>
      </c>
      <c r="E31" s="10">
        <v>418</v>
      </c>
      <c r="F31" s="30">
        <v>5.19</v>
      </c>
      <c r="G31" s="32">
        <v>2577</v>
      </c>
    </row>
    <row r="32" spans="1:7" ht="29.25" thickBot="1">
      <c r="A32" s="9">
        <f t="shared" si="0"/>
        <v>9</v>
      </c>
      <c r="B32" s="9" t="s">
        <v>79</v>
      </c>
      <c r="C32" s="10">
        <v>1990</v>
      </c>
      <c r="D32" s="26" t="s">
        <v>73</v>
      </c>
      <c r="E32" s="10">
        <v>358</v>
      </c>
      <c r="F32" s="30">
        <v>5.64</v>
      </c>
      <c r="G32" s="32">
        <v>6529</v>
      </c>
    </row>
    <row r="33" spans="1:7" ht="29.25" thickBot="1">
      <c r="A33" s="9">
        <f t="shared" si="0"/>
        <v>25</v>
      </c>
      <c r="B33" s="9" t="s">
        <v>82</v>
      </c>
      <c r="C33" s="10">
        <v>1994</v>
      </c>
      <c r="D33" s="26" t="s">
        <v>53</v>
      </c>
      <c r="E33" s="10">
        <v>556</v>
      </c>
      <c r="F33" s="30">
        <v>4.52</v>
      </c>
      <c r="G33" s="32">
        <v>8144</v>
      </c>
    </row>
    <row r="34" spans="1:7" ht="29.25" thickBot="1">
      <c r="A34" s="9">
        <f t="shared" si="0"/>
        <v>3</v>
      </c>
      <c r="B34" s="9" t="s">
        <v>80</v>
      </c>
      <c r="C34" s="10">
        <v>1979</v>
      </c>
      <c r="D34" s="26" t="s">
        <v>37</v>
      </c>
      <c r="E34" s="10">
        <v>124</v>
      </c>
      <c r="F34" s="30">
        <v>102.17</v>
      </c>
      <c r="G34" s="32">
        <v>4679</v>
      </c>
    </row>
    <row r="35" spans="1:7" ht="29.25" thickBot="1">
      <c r="A35" s="9">
        <f t="shared" si="0"/>
        <v>32</v>
      </c>
      <c r="B35" s="9" t="s">
        <v>66</v>
      </c>
      <c r="C35" s="10">
        <v>1957</v>
      </c>
      <c r="D35" s="26" t="s">
        <v>33</v>
      </c>
      <c r="E35" s="10">
        <v>772</v>
      </c>
      <c r="F35" s="30">
        <v>3.68</v>
      </c>
      <c r="G35" s="32">
        <v>13335</v>
      </c>
    </row>
    <row r="36" spans="1:7" ht="29.25" thickBot="1">
      <c r="A36" s="9">
        <f t="shared" si="0"/>
        <v>13</v>
      </c>
      <c r="B36" s="9" t="s">
        <v>52</v>
      </c>
      <c r="C36" s="10">
        <v>1997</v>
      </c>
      <c r="D36" s="26" t="s">
        <v>53</v>
      </c>
      <c r="E36" s="10">
        <v>371</v>
      </c>
      <c r="F36" s="30">
        <v>4.1</v>
      </c>
      <c r="G36" s="32">
        <v>13467</v>
      </c>
    </row>
    <row r="37" spans="1:7" ht="29.25" thickBot="1">
      <c r="A37" s="9">
        <f t="shared" si="0"/>
        <v>17</v>
      </c>
      <c r="B37" s="9" t="s">
        <v>69</v>
      </c>
      <c r="C37" s="10">
        <v>1999</v>
      </c>
      <c r="D37" s="26" t="s">
        <v>70</v>
      </c>
      <c r="E37" s="10">
        <v>412</v>
      </c>
      <c r="F37" s="30">
        <v>5.23</v>
      </c>
      <c r="G37" s="32">
        <v>9766</v>
      </c>
    </row>
    <row r="38" spans="1:7" ht="29.25" thickBot="1">
      <c r="A38" s="9">
        <f t="shared" si="0"/>
        <v>15</v>
      </c>
      <c r="B38" s="9" t="s">
        <v>71</v>
      </c>
      <c r="C38" s="10">
        <v>2001</v>
      </c>
      <c r="D38" s="26" t="s">
        <v>70</v>
      </c>
      <c r="E38" s="10">
        <v>396</v>
      </c>
      <c r="F38" s="30">
        <v>5.32</v>
      </c>
      <c r="G38" s="32">
        <v>10226</v>
      </c>
    </row>
    <row r="39" spans="1:7" ht="29.25" thickBot="1">
      <c r="A39" s="9">
        <f t="shared" si="0"/>
        <v>2</v>
      </c>
      <c r="B39" s="9" t="s">
        <v>57</v>
      </c>
      <c r="C39" s="10">
        <v>1998</v>
      </c>
      <c r="D39" s="26" t="s">
        <v>58</v>
      </c>
      <c r="E39" s="10">
        <v>53</v>
      </c>
      <c r="F39" s="30">
        <v>136</v>
      </c>
      <c r="G39" s="32">
        <v>9681</v>
      </c>
    </row>
    <row r="40" spans="1:7" ht="29.25" thickBot="1">
      <c r="A40" s="9">
        <f t="shared" si="0"/>
        <v>16</v>
      </c>
      <c r="B40" s="9" t="s">
        <v>48</v>
      </c>
      <c r="C40" s="10">
        <v>1983</v>
      </c>
      <c r="D40" s="26" t="s">
        <v>68</v>
      </c>
      <c r="E40" s="10">
        <v>411</v>
      </c>
      <c r="F40" s="30">
        <v>5.23</v>
      </c>
      <c r="G40" s="32">
        <v>5227</v>
      </c>
    </row>
    <row r="41" spans="1:7" ht="29.25" thickBot="1">
      <c r="A41" s="9">
        <f t="shared" si="0"/>
        <v>1</v>
      </c>
      <c r="B41" s="9" t="s">
        <v>83</v>
      </c>
      <c r="C41" s="10">
        <v>1986</v>
      </c>
      <c r="D41" s="26" t="s">
        <v>37</v>
      </c>
      <c r="E41" s="10">
        <v>43</v>
      </c>
      <c r="F41" s="30">
        <v>5.78</v>
      </c>
      <c r="G41" s="32">
        <v>5748</v>
      </c>
    </row>
    <row r="42" spans="1:7" ht="29.25" thickBot="1">
      <c r="A42" s="9" t="e">
        <f t="shared" si="0"/>
        <v>#N/A</v>
      </c>
      <c r="B42" s="9"/>
      <c r="C42" s="10"/>
      <c r="D42" s="26"/>
      <c r="E42" s="10"/>
      <c r="F42" s="30"/>
      <c r="G42" s="32"/>
    </row>
    <row r="43" spans="1:7" ht="29.25" thickBot="1">
      <c r="A43" s="9" t="e">
        <f t="shared" si="0"/>
        <v>#N/A</v>
      </c>
      <c r="B43" s="9"/>
      <c r="C43" s="10"/>
      <c r="D43" s="26"/>
      <c r="E43" s="10"/>
      <c r="F43" s="30"/>
      <c r="G43" s="32"/>
    </row>
    <row r="44" spans="1:7" ht="29.25" thickBot="1">
      <c r="A44" s="9" t="e">
        <f t="shared" si="0"/>
        <v>#N/A</v>
      </c>
      <c r="B44" s="9"/>
      <c r="C44" s="10"/>
      <c r="D44" s="26"/>
      <c r="E44" s="10"/>
      <c r="F44" s="30"/>
      <c r="G44" s="32"/>
    </row>
    <row r="45" spans="1:7" ht="29.25" thickBot="1">
      <c r="A45" s="9" t="e">
        <f t="shared" si="0"/>
        <v>#N/A</v>
      </c>
      <c r="B45" s="9"/>
      <c r="C45" s="10"/>
      <c r="D45" s="26"/>
      <c r="E45" s="10"/>
      <c r="F45" s="30"/>
      <c r="G45" s="32"/>
    </row>
    <row r="46" spans="1:7" ht="29.25" thickBot="1">
      <c r="A46" s="9" t="e">
        <f t="shared" si="0"/>
        <v>#N/A</v>
      </c>
      <c r="B46" s="9"/>
      <c r="C46" s="10"/>
      <c r="D46" s="26"/>
      <c r="E46" s="10"/>
      <c r="F46" s="30"/>
      <c r="G46" s="32"/>
    </row>
    <row r="47" spans="1:7" ht="29.25" thickBot="1">
      <c r="A47" s="9" t="e">
        <f t="shared" si="0"/>
        <v>#N/A</v>
      </c>
      <c r="B47" s="9"/>
      <c r="C47" s="10"/>
      <c r="D47" s="26"/>
      <c r="E47" s="10"/>
      <c r="F47" s="30"/>
      <c r="G47" s="32"/>
    </row>
    <row r="48" spans="1:7" ht="29.25" thickBot="1">
      <c r="A48" s="9" t="e">
        <f t="shared" si="0"/>
        <v>#N/A</v>
      </c>
      <c r="B48" s="9"/>
      <c r="C48" s="10"/>
      <c r="D48" s="26"/>
      <c r="E48" s="10"/>
      <c r="F48" s="30"/>
      <c r="G48" s="32"/>
    </row>
    <row r="49" spans="1:7" ht="29.25" thickBot="1">
      <c r="A49" s="9" t="e">
        <f t="shared" si="0"/>
        <v>#N/A</v>
      </c>
      <c r="B49" s="9"/>
      <c r="C49" s="10"/>
      <c r="D49" s="26"/>
      <c r="E49" s="10"/>
      <c r="F49" s="30"/>
      <c r="G49" s="32"/>
    </row>
    <row r="50" spans="1:7" ht="29.25" thickBot="1">
      <c r="A50" s="9" t="e">
        <f t="shared" si="0"/>
        <v>#N/A</v>
      </c>
      <c r="B50" s="9"/>
      <c r="C50" s="10"/>
      <c r="D50" s="26"/>
      <c r="E50" s="10"/>
      <c r="F50" s="30"/>
      <c r="G50" s="32"/>
    </row>
    <row r="51" spans="1:7" ht="29.25" thickBot="1">
      <c r="A51" s="9" t="e">
        <f t="shared" si="0"/>
        <v>#N/A</v>
      </c>
      <c r="B51" s="9"/>
      <c r="C51" s="10"/>
      <c r="D51" s="26"/>
      <c r="E51" s="10"/>
      <c r="F51" s="30"/>
      <c r="G51" s="32"/>
    </row>
    <row r="52" spans="1:7" ht="29.25" thickBot="1">
      <c r="A52" s="9" t="e">
        <f t="shared" si="0"/>
        <v>#N/A</v>
      </c>
      <c r="B52" s="9"/>
      <c r="C52" s="10"/>
      <c r="D52" s="26"/>
      <c r="E52" s="10"/>
      <c r="F52" s="30"/>
      <c r="G52" s="32"/>
    </row>
    <row r="53" spans="1:7" ht="29.25" thickBot="1">
      <c r="A53" s="9" t="e">
        <f t="shared" si="0"/>
        <v>#N/A</v>
      </c>
      <c r="B53" s="9"/>
      <c r="C53" s="10"/>
      <c r="D53" s="26"/>
      <c r="E53" s="10"/>
      <c r="F53" s="30"/>
      <c r="G53" s="32"/>
    </row>
    <row r="54" spans="1:7" ht="29.25" thickBot="1">
      <c r="A54" s="9" t="e">
        <f t="shared" si="0"/>
        <v>#N/A</v>
      </c>
      <c r="B54" s="9"/>
      <c r="C54" s="10"/>
      <c r="D54" s="26"/>
      <c r="E54" s="10"/>
      <c r="F54" s="30"/>
      <c r="G54" s="32"/>
    </row>
    <row r="55" spans="1:7" ht="29.25" thickBot="1">
      <c r="A55" s="9" t="e">
        <f t="shared" si="0"/>
        <v>#N/A</v>
      </c>
      <c r="B55" s="9"/>
      <c r="C55" s="10"/>
      <c r="D55" s="26"/>
      <c r="E55" s="10"/>
      <c r="F55" s="30"/>
      <c r="G55" s="32"/>
    </row>
    <row r="56" spans="1:7" ht="29.25" thickBot="1">
      <c r="A56" s="9" t="e">
        <f t="shared" si="0"/>
        <v>#N/A</v>
      </c>
      <c r="B56" s="9"/>
      <c r="C56" s="10"/>
      <c r="D56" s="26"/>
      <c r="E56" s="10"/>
      <c r="F56" s="30"/>
      <c r="G56" s="32"/>
    </row>
    <row r="57" spans="1:7" ht="29.25" thickBot="1">
      <c r="A57" s="9" t="e">
        <f t="shared" si="0"/>
        <v>#N/A</v>
      </c>
      <c r="B57" s="9"/>
      <c r="C57" s="10"/>
      <c r="D57" s="26"/>
      <c r="E57" s="10"/>
      <c r="F57" s="30"/>
      <c r="G57" s="32"/>
    </row>
    <row r="58" spans="1:7" ht="29.25" thickBot="1">
      <c r="A58" s="9" t="e">
        <f t="shared" si="0"/>
        <v>#N/A</v>
      </c>
      <c r="B58" s="9"/>
      <c r="C58" s="10"/>
      <c r="D58" s="26"/>
      <c r="E58" s="10"/>
      <c r="F58" s="30"/>
      <c r="G58" s="32"/>
    </row>
    <row r="59" spans="1:7" ht="29.25" thickBot="1">
      <c r="A59" s="9" t="e">
        <f t="shared" si="0"/>
        <v>#N/A</v>
      </c>
      <c r="B59" s="9"/>
      <c r="C59" s="10"/>
      <c r="D59" s="26"/>
      <c r="E59" s="10"/>
      <c r="F59" s="30"/>
      <c r="G59" s="32"/>
    </row>
    <row r="60" spans="1:7" ht="29.25" thickBot="1">
      <c r="A60" s="9" t="e">
        <f t="shared" si="0"/>
        <v>#N/A</v>
      </c>
      <c r="B60" s="9"/>
      <c r="C60" s="10"/>
      <c r="D60" s="26"/>
      <c r="E60" s="10"/>
      <c r="F60" s="30"/>
      <c r="G60" s="32"/>
    </row>
    <row r="61" spans="1:7" ht="29.25" thickBot="1">
      <c r="A61" s="9" t="e">
        <f t="shared" si="0"/>
        <v>#N/A</v>
      </c>
      <c r="B61" s="9"/>
      <c r="C61" s="10"/>
      <c r="D61" s="26"/>
      <c r="E61" s="10"/>
      <c r="F61" s="30"/>
      <c r="G61" s="32"/>
    </row>
    <row r="62" spans="1:7" ht="29.25" thickBot="1">
      <c r="A62" s="9" t="e">
        <f t="shared" si="0"/>
        <v>#N/A</v>
      </c>
      <c r="B62" s="9"/>
      <c r="C62" s="10"/>
      <c r="D62" s="26"/>
      <c r="E62" s="10"/>
      <c r="F62" s="30"/>
      <c r="G62" s="32"/>
    </row>
    <row r="63" spans="1:7" ht="29.25" thickBot="1">
      <c r="A63" s="9" t="e">
        <f t="shared" si="0"/>
        <v>#N/A</v>
      </c>
      <c r="B63" s="9"/>
      <c r="C63" s="10"/>
      <c r="D63" s="26"/>
      <c r="E63" s="10"/>
      <c r="F63" s="30"/>
      <c r="G63" s="32"/>
    </row>
    <row r="64" spans="1:7" ht="29.25" thickBot="1">
      <c r="A64" s="9" t="e">
        <f t="shared" si="0"/>
        <v>#N/A</v>
      </c>
      <c r="B64" s="9"/>
      <c r="C64" s="10"/>
      <c r="D64" s="26"/>
      <c r="E64" s="10"/>
      <c r="F64" s="30"/>
      <c r="G64" s="32"/>
    </row>
    <row r="65" spans="1:7" ht="29.25" thickBot="1">
      <c r="A65" s="9" t="e">
        <f t="shared" si="0"/>
        <v>#N/A</v>
      </c>
      <c r="B65" s="9"/>
      <c r="C65" s="10"/>
      <c r="D65" s="26"/>
      <c r="E65" s="10"/>
      <c r="F65" s="30"/>
      <c r="G65" s="32"/>
    </row>
    <row r="66" spans="1:7" ht="29.25" thickBot="1">
      <c r="A66" s="9" t="e">
        <f t="shared" si="0"/>
        <v>#N/A</v>
      </c>
      <c r="B66" s="9"/>
      <c r="C66" s="10"/>
      <c r="D66" s="26"/>
      <c r="E66" s="10"/>
      <c r="F66" s="30"/>
      <c r="G66" s="32"/>
    </row>
    <row r="67" spans="1:7" ht="29.25" thickBot="1">
      <c r="A67" s="9" t="e">
        <f t="shared" si="0"/>
        <v>#N/A</v>
      </c>
      <c r="B67" s="9"/>
      <c r="C67" s="10"/>
      <c r="D67" s="26"/>
      <c r="E67" s="10"/>
      <c r="F67" s="30"/>
      <c r="G67" s="32"/>
    </row>
    <row r="68" spans="1:7" ht="29.25" thickBot="1">
      <c r="A68" s="9" t="e">
        <f t="shared" si="0"/>
        <v>#N/A</v>
      </c>
      <c r="B68" s="9"/>
      <c r="C68" s="10"/>
      <c r="D68" s="26"/>
      <c r="E68" s="10"/>
      <c r="F68" s="30"/>
      <c r="G68" s="32"/>
    </row>
    <row r="69" spans="1:7" ht="29.25" thickBot="1">
      <c r="A69" s="9" t="e">
        <f t="shared" si="0"/>
        <v>#N/A</v>
      </c>
      <c r="B69" s="9"/>
      <c r="C69" s="10"/>
      <c r="D69" s="26"/>
      <c r="E69" s="10"/>
      <c r="F69" s="30"/>
      <c r="G69" s="32"/>
    </row>
    <row r="70" spans="1:7" ht="29.25" thickBot="1">
      <c r="A70" s="9" t="e">
        <f t="shared" si="0"/>
        <v>#N/A</v>
      </c>
      <c r="B70" s="9"/>
      <c r="C70" s="10"/>
      <c r="D70" s="26"/>
      <c r="E70" s="10"/>
      <c r="F70" s="30"/>
      <c r="G70" s="32"/>
    </row>
    <row r="71" spans="1:7" ht="29.25" thickBot="1">
      <c r="A71" s="9" t="e">
        <f aca="true" t="shared" si="1" ref="A71:A80">+RANK(E71,$E$6:$E$80,1)</f>
        <v>#N/A</v>
      </c>
      <c r="B71" s="9"/>
      <c r="C71" s="10"/>
      <c r="D71" s="26"/>
      <c r="E71" s="10"/>
      <c r="F71" s="30"/>
      <c r="G71" s="32"/>
    </row>
    <row r="72" spans="1:7" ht="29.25" thickBot="1">
      <c r="A72" s="9" t="e">
        <f t="shared" si="1"/>
        <v>#N/A</v>
      </c>
      <c r="B72" s="9"/>
      <c r="C72" s="10"/>
      <c r="D72" s="26"/>
      <c r="E72" s="10"/>
      <c r="F72" s="30"/>
      <c r="G72" s="32"/>
    </row>
    <row r="73" spans="1:7" ht="29.25" thickBot="1">
      <c r="A73" s="9" t="e">
        <f t="shared" si="1"/>
        <v>#N/A</v>
      </c>
      <c r="B73" s="9"/>
      <c r="C73" s="10"/>
      <c r="D73" s="26"/>
      <c r="E73" s="10"/>
      <c r="F73" s="30"/>
      <c r="G73" s="32"/>
    </row>
    <row r="74" spans="1:7" ht="29.25" thickBot="1">
      <c r="A74" s="9" t="e">
        <f t="shared" si="1"/>
        <v>#N/A</v>
      </c>
      <c r="B74" s="9"/>
      <c r="C74" s="10"/>
      <c r="D74" s="26"/>
      <c r="E74" s="10"/>
      <c r="F74" s="30"/>
      <c r="G74" s="32"/>
    </row>
    <row r="75" spans="1:7" ht="29.25" thickBot="1">
      <c r="A75" s="9" t="e">
        <f t="shared" si="1"/>
        <v>#N/A</v>
      </c>
      <c r="B75" s="9"/>
      <c r="C75" s="10"/>
      <c r="D75" s="26"/>
      <c r="E75" s="10"/>
      <c r="F75" s="30"/>
      <c r="G75" s="32"/>
    </row>
    <row r="76" spans="1:7" ht="29.25" thickBot="1">
      <c r="A76" s="9" t="e">
        <f t="shared" si="1"/>
        <v>#N/A</v>
      </c>
      <c r="B76" s="9"/>
      <c r="C76" s="10"/>
      <c r="D76" s="26"/>
      <c r="E76" s="10"/>
      <c r="F76" s="30"/>
      <c r="G76" s="32"/>
    </row>
    <row r="77" spans="1:7" ht="29.25" thickBot="1">
      <c r="A77" s="9" t="e">
        <f t="shared" si="1"/>
        <v>#N/A</v>
      </c>
      <c r="B77" s="9"/>
      <c r="C77" s="10"/>
      <c r="D77" s="10"/>
      <c r="E77" s="10"/>
      <c r="F77" s="30"/>
      <c r="G77" s="32"/>
    </row>
    <row r="78" spans="1:7" ht="29.25" thickBot="1">
      <c r="A78" s="9" t="e">
        <f t="shared" si="1"/>
        <v>#N/A</v>
      </c>
      <c r="B78" s="9"/>
      <c r="C78" s="10"/>
      <c r="D78" s="10"/>
      <c r="E78" s="10"/>
      <c r="F78" s="30"/>
      <c r="G78" s="32"/>
    </row>
    <row r="79" spans="1:7" ht="29.25" thickBot="1">
      <c r="A79" s="9" t="e">
        <f t="shared" si="1"/>
        <v>#N/A</v>
      </c>
      <c r="B79" s="9"/>
      <c r="C79" s="10"/>
      <c r="D79" s="10"/>
      <c r="E79" s="10"/>
      <c r="F79" s="30"/>
      <c r="G79" s="32"/>
    </row>
    <row r="80" spans="1:7" ht="29.25" thickBot="1">
      <c r="A80" s="9" t="e">
        <f t="shared" si="1"/>
        <v>#N/A</v>
      </c>
      <c r="B80" s="9"/>
      <c r="C80" s="10"/>
      <c r="D80" s="10"/>
      <c r="E80" s="10"/>
      <c r="F80" s="30"/>
      <c r="G80" s="32"/>
    </row>
  </sheetData>
  <sheetProtection/>
  <conditionalFormatting sqref="E6:F80">
    <cfRule type="cellIs" priority="9" dxfId="27" operator="equal">
      <formula>0</formula>
    </cfRule>
  </conditionalFormatting>
  <conditionalFormatting sqref="A1:A65536">
    <cfRule type="containsErrors" priority="7" dxfId="27">
      <formula>ISERROR(A1)</formula>
    </cfRule>
  </conditionalFormatting>
  <conditionalFormatting sqref="F9:F10">
    <cfRule type="cellIs" priority="6" dxfId="27" operator="equal">
      <formula>0</formula>
    </cfRule>
  </conditionalFormatting>
  <conditionalFormatting sqref="F9:F10">
    <cfRule type="cellIs" priority="5" dxfId="27" operator="equal">
      <formula>0</formula>
    </cfRule>
  </conditionalFormatting>
  <conditionalFormatting sqref="F18">
    <cfRule type="cellIs" priority="4" dxfId="27" operator="equal">
      <formula>0</formula>
    </cfRule>
  </conditionalFormatting>
  <conditionalFormatting sqref="F18">
    <cfRule type="cellIs" priority="3" dxfId="27" operator="equal">
      <formula>0</formula>
    </cfRule>
  </conditionalFormatting>
  <conditionalFormatting sqref="F28">
    <cfRule type="cellIs" priority="2" dxfId="27" operator="equal">
      <formula>0</formula>
    </cfRule>
  </conditionalFormatting>
  <conditionalFormatting sqref="F28">
    <cfRule type="cellIs" priority="1" dxfId="27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Normal="80" zoomScalePageLayoutView="0" workbookViewId="0" topLeftCell="A1">
      <selection activeCell="B6" sqref="B6:F6"/>
    </sheetView>
  </sheetViews>
  <sheetFormatPr defaultColWidth="9.140625" defaultRowHeight="15"/>
  <cols>
    <col min="1" max="1" width="28.7109375" style="0" customWidth="1"/>
    <col min="2" max="2" width="51.140625" style="0" customWidth="1"/>
    <col min="3" max="3" width="13.140625" style="0" customWidth="1"/>
    <col min="4" max="4" width="44.7109375" style="0" bestFit="1" customWidth="1"/>
    <col min="5" max="5" width="21.28125" style="0" bestFit="1" customWidth="1"/>
    <col min="6" max="6" width="24.00390625" style="0" customWidth="1"/>
  </cols>
  <sheetData>
    <row r="1" spans="1:6" ht="18">
      <c r="A1" s="1">
        <f>201-COUNTBLANK(B6:B206)</f>
        <v>5</v>
      </c>
      <c r="B1" s="1" t="s">
        <v>0</v>
      </c>
      <c r="E1" s="2"/>
      <c r="F1" s="2"/>
    </row>
    <row r="2" spans="3:6" ht="18">
      <c r="C2" s="3" t="s">
        <v>1</v>
      </c>
      <c r="D2" s="3" t="s">
        <v>2</v>
      </c>
      <c r="E2" s="3" t="s">
        <v>3</v>
      </c>
      <c r="F2" s="2"/>
    </row>
    <row r="3" spans="1:6" ht="31.5">
      <c r="A3" s="4" t="s">
        <v>27</v>
      </c>
      <c r="B3" s="5"/>
      <c r="C3" s="4" t="s">
        <v>4</v>
      </c>
      <c r="D3" s="4" t="s">
        <v>5</v>
      </c>
      <c r="E3" s="19" t="s">
        <v>28</v>
      </c>
      <c r="F3" s="6"/>
    </row>
    <row r="4" spans="5:6" ht="15.75" thickBot="1">
      <c r="E4" s="2"/>
      <c r="F4" s="2"/>
    </row>
    <row r="5" spans="1:8" ht="56.25" thickBot="1">
      <c r="A5" s="7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8" t="s">
        <v>11</v>
      </c>
      <c r="H5" t="s">
        <v>25</v>
      </c>
    </row>
    <row r="6" spans="1:7" ht="27.75" thickBot="1">
      <c r="A6" s="9">
        <f>+RANK(E6,$E$6:$E$80,1)</f>
        <v>2</v>
      </c>
      <c r="B6" s="9" t="s">
        <v>45</v>
      </c>
      <c r="C6" s="10">
        <v>1994</v>
      </c>
      <c r="D6" s="26" t="s">
        <v>33</v>
      </c>
      <c r="E6" s="10">
        <v>111</v>
      </c>
      <c r="F6" s="11">
        <v>84.81</v>
      </c>
      <c r="G6">
        <v>7960</v>
      </c>
    </row>
    <row r="7" spans="1:7" ht="27.75" thickBot="1">
      <c r="A7" s="9">
        <f aca="true" t="shared" si="0" ref="A7:A70">+RANK(E7,$E$6:$E$80,1)</f>
        <v>3</v>
      </c>
      <c r="B7" s="9" t="s">
        <v>51</v>
      </c>
      <c r="C7" s="10">
        <v>1955</v>
      </c>
      <c r="D7" s="26" t="s">
        <v>33</v>
      </c>
      <c r="E7" s="10">
        <v>542</v>
      </c>
      <c r="F7" s="11">
        <v>4.57</v>
      </c>
      <c r="G7">
        <v>12543</v>
      </c>
    </row>
    <row r="8" spans="1:7" ht="27.75" thickBot="1">
      <c r="A8" s="9">
        <f t="shared" si="0"/>
        <v>5</v>
      </c>
      <c r="B8" s="9" t="s">
        <v>60</v>
      </c>
      <c r="C8" s="10">
        <v>2004</v>
      </c>
      <c r="D8" s="26" t="s">
        <v>58</v>
      </c>
      <c r="E8" s="10">
        <v>770</v>
      </c>
      <c r="F8" s="11">
        <v>3.69</v>
      </c>
      <c r="G8">
        <v>13954</v>
      </c>
    </row>
    <row r="9" spans="1:7" ht="27.75" thickBot="1">
      <c r="A9" s="9">
        <f t="shared" si="0"/>
        <v>4</v>
      </c>
      <c r="B9" s="9" t="s">
        <v>61</v>
      </c>
      <c r="C9" s="10">
        <v>2004</v>
      </c>
      <c r="D9" s="26" t="s">
        <v>58</v>
      </c>
      <c r="E9" s="10">
        <v>727</v>
      </c>
      <c r="F9" s="11">
        <v>3.89</v>
      </c>
      <c r="G9">
        <v>11801</v>
      </c>
    </row>
    <row r="10" spans="1:7" ht="27.75" thickBot="1">
      <c r="A10" s="9">
        <f t="shared" si="0"/>
        <v>1</v>
      </c>
      <c r="B10" s="9" t="s">
        <v>81</v>
      </c>
      <c r="C10" s="10">
        <v>2001</v>
      </c>
      <c r="D10" s="26" t="s">
        <v>37</v>
      </c>
      <c r="E10" s="10">
        <v>80</v>
      </c>
      <c r="F10" s="11">
        <v>109.09</v>
      </c>
      <c r="G10">
        <v>10267</v>
      </c>
    </row>
    <row r="11" spans="1:6" ht="27.75" thickBot="1">
      <c r="A11" s="9" t="e">
        <f t="shared" si="0"/>
        <v>#N/A</v>
      </c>
      <c r="B11" s="9"/>
      <c r="C11" s="10"/>
      <c r="D11" s="26"/>
      <c r="E11" s="10"/>
      <c r="F11" s="11"/>
    </row>
    <row r="12" spans="1:6" ht="27.75" thickBot="1">
      <c r="A12" s="9" t="e">
        <f t="shared" si="0"/>
        <v>#N/A</v>
      </c>
      <c r="B12" s="9"/>
      <c r="C12" s="10"/>
      <c r="D12" s="26"/>
      <c r="E12" s="10"/>
      <c r="F12" s="11"/>
    </row>
    <row r="13" spans="1:6" ht="27.75" thickBot="1">
      <c r="A13" s="9" t="e">
        <f t="shared" si="0"/>
        <v>#N/A</v>
      </c>
      <c r="B13" s="9"/>
      <c r="C13" s="10"/>
      <c r="D13" s="26"/>
      <c r="E13" s="10"/>
      <c r="F13" s="11"/>
    </row>
    <row r="14" spans="1:6" ht="27.75" thickBot="1">
      <c r="A14" s="9" t="e">
        <f t="shared" si="0"/>
        <v>#N/A</v>
      </c>
      <c r="B14" s="9"/>
      <c r="C14" s="10"/>
      <c r="D14" s="26"/>
      <c r="E14" s="10"/>
      <c r="F14" s="11"/>
    </row>
    <row r="15" spans="1:6" ht="27.75" thickBot="1">
      <c r="A15" s="9" t="e">
        <f t="shared" si="0"/>
        <v>#N/A</v>
      </c>
      <c r="B15" s="9"/>
      <c r="C15" s="10"/>
      <c r="D15" s="26"/>
      <c r="E15" s="10"/>
      <c r="F15" s="11"/>
    </row>
    <row r="16" spans="1:6" ht="27.75" thickBot="1">
      <c r="A16" s="9" t="e">
        <f t="shared" si="0"/>
        <v>#N/A</v>
      </c>
      <c r="B16" s="9"/>
      <c r="C16" s="10"/>
      <c r="D16" s="26"/>
      <c r="E16" s="10"/>
      <c r="F16" s="11"/>
    </row>
    <row r="17" spans="1:6" ht="27.75" thickBot="1">
      <c r="A17" s="9" t="e">
        <f t="shared" si="0"/>
        <v>#N/A</v>
      </c>
      <c r="B17" s="9"/>
      <c r="C17" s="10"/>
      <c r="D17" s="26"/>
      <c r="E17" s="10"/>
      <c r="F17" s="11"/>
    </row>
    <row r="18" spans="1:6" ht="27.75" thickBot="1">
      <c r="A18" s="9" t="e">
        <f t="shared" si="0"/>
        <v>#N/A</v>
      </c>
      <c r="B18" s="9"/>
      <c r="C18" s="10"/>
      <c r="D18" s="26"/>
      <c r="E18" s="10"/>
      <c r="F18" s="11"/>
    </row>
    <row r="19" spans="1:6" ht="27.75" thickBot="1">
      <c r="A19" s="9" t="e">
        <f t="shared" si="0"/>
        <v>#N/A</v>
      </c>
      <c r="B19" s="9"/>
      <c r="C19" s="10"/>
      <c r="D19" s="26"/>
      <c r="E19" s="10"/>
      <c r="F19" s="11"/>
    </row>
    <row r="20" spans="1:6" ht="27.75" thickBot="1">
      <c r="A20" s="9" t="e">
        <f t="shared" si="0"/>
        <v>#N/A</v>
      </c>
      <c r="B20" s="9"/>
      <c r="C20" s="10"/>
      <c r="D20" s="26"/>
      <c r="E20" s="10"/>
      <c r="F20" s="11"/>
    </row>
    <row r="21" spans="1:6" ht="27.75" thickBot="1">
      <c r="A21" s="9" t="e">
        <f t="shared" si="0"/>
        <v>#N/A</v>
      </c>
      <c r="B21" s="9"/>
      <c r="C21" s="10"/>
      <c r="D21" s="26"/>
      <c r="E21" s="10"/>
      <c r="F21" s="11"/>
    </row>
    <row r="22" spans="1:6" ht="27.75" thickBot="1">
      <c r="A22" s="9" t="e">
        <f t="shared" si="0"/>
        <v>#N/A</v>
      </c>
      <c r="B22" s="9"/>
      <c r="C22" s="10"/>
      <c r="D22" s="10"/>
      <c r="E22" s="10"/>
      <c r="F22" s="11"/>
    </row>
    <row r="23" spans="1:6" ht="27.75" thickBot="1">
      <c r="A23" s="9" t="e">
        <f t="shared" si="0"/>
        <v>#N/A</v>
      </c>
      <c r="B23" s="9"/>
      <c r="C23" s="10"/>
      <c r="D23" s="10"/>
      <c r="E23" s="10"/>
      <c r="F23" s="11"/>
    </row>
    <row r="24" spans="1:6" ht="27.75" thickBot="1">
      <c r="A24" s="9" t="e">
        <f t="shared" si="0"/>
        <v>#N/A</v>
      </c>
      <c r="B24" s="9"/>
      <c r="C24" s="10"/>
      <c r="D24" s="10"/>
      <c r="E24" s="10"/>
      <c r="F24" s="11"/>
    </row>
    <row r="25" spans="1:6" ht="27.75" thickBot="1">
      <c r="A25" s="9" t="e">
        <f t="shared" si="0"/>
        <v>#N/A</v>
      </c>
      <c r="B25" s="9"/>
      <c r="C25" s="10"/>
      <c r="D25" s="10"/>
      <c r="E25" s="10"/>
      <c r="F25" s="11"/>
    </row>
    <row r="26" spans="1:6" ht="27.75" thickBot="1">
      <c r="A26" s="9" t="e">
        <f t="shared" si="0"/>
        <v>#N/A</v>
      </c>
      <c r="B26" s="9"/>
      <c r="C26" s="10"/>
      <c r="D26" s="10"/>
      <c r="E26" s="10"/>
      <c r="F26" s="11"/>
    </row>
    <row r="27" spans="1:6" ht="27.75" thickBot="1">
      <c r="A27" s="9" t="e">
        <f t="shared" si="0"/>
        <v>#N/A</v>
      </c>
      <c r="B27" s="9"/>
      <c r="C27" s="10"/>
      <c r="D27" s="10"/>
      <c r="E27" s="10"/>
      <c r="F27" s="11"/>
    </row>
    <row r="28" spans="1:6" ht="27.75" thickBot="1">
      <c r="A28" s="9" t="e">
        <f t="shared" si="0"/>
        <v>#N/A</v>
      </c>
      <c r="B28" s="9"/>
      <c r="C28" s="10"/>
      <c r="D28" s="10"/>
      <c r="E28" s="10"/>
      <c r="F28" s="11"/>
    </row>
    <row r="29" spans="1:6" ht="27.75" thickBot="1">
      <c r="A29" s="9" t="e">
        <f t="shared" si="0"/>
        <v>#N/A</v>
      </c>
      <c r="B29" s="9"/>
      <c r="C29" s="10"/>
      <c r="D29" s="10"/>
      <c r="E29" s="10"/>
      <c r="F29" s="11"/>
    </row>
    <row r="30" spans="1:6" ht="27.75" thickBot="1">
      <c r="A30" s="9" t="e">
        <f t="shared" si="0"/>
        <v>#N/A</v>
      </c>
      <c r="B30" s="9"/>
      <c r="C30" s="10"/>
      <c r="D30" s="10"/>
      <c r="E30" s="10"/>
      <c r="F30" s="11"/>
    </row>
    <row r="31" spans="1:6" ht="27.75" thickBot="1">
      <c r="A31" s="9" t="e">
        <f t="shared" si="0"/>
        <v>#N/A</v>
      </c>
      <c r="B31" s="9"/>
      <c r="C31" s="10"/>
      <c r="D31" s="10"/>
      <c r="E31" s="10"/>
      <c r="F31" s="11"/>
    </row>
    <row r="32" spans="1:6" ht="27.75" thickBot="1">
      <c r="A32" s="9" t="e">
        <f t="shared" si="0"/>
        <v>#N/A</v>
      </c>
      <c r="B32" s="9"/>
      <c r="C32" s="10"/>
      <c r="D32" s="10"/>
      <c r="E32" s="10"/>
      <c r="F32" s="11"/>
    </row>
    <row r="33" spans="1:6" ht="27.75" thickBot="1">
      <c r="A33" s="9" t="e">
        <f t="shared" si="0"/>
        <v>#N/A</v>
      </c>
      <c r="B33" s="9"/>
      <c r="C33" s="10"/>
      <c r="D33" s="10"/>
      <c r="E33" s="10"/>
      <c r="F33" s="11"/>
    </row>
    <row r="34" spans="1:6" ht="27.75" thickBot="1">
      <c r="A34" s="9" t="e">
        <f t="shared" si="0"/>
        <v>#N/A</v>
      </c>
      <c r="B34" s="9"/>
      <c r="C34" s="10"/>
      <c r="D34" s="10"/>
      <c r="E34" s="10"/>
      <c r="F34" s="11"/>
    </row>
    <row r="35" spans="1:6" ht="27.75" thickBot="1">
      <c r="A35" s="9" t="e">
        <f t="shared" si="0"/>
        <v>#N/A</v>
      </c>
      <c r="B35" s="9"/>
      <c r="C35" s="10"/>
      <c r="D35" s="10"/>
      <c r="E35" s="10"/>
      <c r="F35" s="11"/>
    </row>
    <row r="36" spans="1:6" ht="27.75" thickBot="1">
      <c r="A36" s="9" t="e">
        <f t="shared" si="0"/>
        <v>#N/A</v>
      </c>
      <c r="B36" s="9"/>
      <c r="C36" s="10"/>
      <c r="D36" s="10"/>
      <c r="E36" s="10"/>
      <c r="F36" s="11"/>
    </row>
    <row r="37" spans="1:6" ht="27.75" thickBot="1">
      <c r="A37" s="9" t="e">
        <f t="shared" si="0"/>
        <v>#N/A</v>
      </c>
      <c r="B37" s="9"/>
      <c r="C37" s="10"/>
      <c r="D37" s="10"/>
      <c r="E37" s="10"/>
      <c r="F37" s="11"/>
    </row>
    <row r="38" spans="1:6" ht="27.75" thickBot="1">
      <c r="A38" s="9" t="e">
        <f t="shared" si="0"/>
        <v>#N/A</v>
      </c>
      <c r="B38" s="9"/>
      <c r="C38" s="10"/>
      <c r="D38" s="10"/>
      <c r="E38" s="10"/>
      <c r="F38" s="11"/>
    </row>
    <row r="39" spans="1:6" ht="27.75" thickBot="1">
      <c r="A39" s="9" t="e">
        <f t="shared" si="0"/>
        <v>#N/A</v>
      </c>
      <c r="B39" s="9"/>
      <c r="C39" s="10"/>
      <c r="D39" s="10"/>
      <c r="E39" s="10"/>
      <c r="F39" s="11"/>
    </row>
    <row r="40" spans="1:6" ht="27.75" thickBot="1">
      <c r="A40" s="9" t="e">
        <f t="shared" si="0"/>
        <v>#N/A</v>
      </c>
      <c r="B40" s="9"/>
      <c r="C40" s="10"/>
      <c r="D40" s="10"/>
      <c r="E40" s="10"/>
      <c r="F40" s="11"/>
    </row>
    <row r="41" spans="1:6" ht="27.75" thickBot="1">
      <c r="A41" s="9" t="e">
        <f t="shared" si="0"/>
        <v>#N/A</v>
      </c>
      <c r="B41" s="9"/>
      <c r="C41" s="10"/>
      <c r="D41" s="10"/>
      <c r="E41" s="10"/>
      <c r="F41" s="11"/>
    </row>
    <row r="42" spans="1:6" ht="27.75" thickBot="1">
      <c r="A42" s="9" t="e">
        <f t="shared" si="0"/>
        <v>#N/A</v>
      </c>
      <c r="B42" s="9"/>
      <c r="C42" s="10"/>
      <c r="D42" s="10"/>
      <c r="E42" s="10"/>
      <c r="F42" s="11"/>
    </row>
    <row r="43" spans="1:6" ht="27.75" thickBot="1">
      <c r="A43" s="9" t="e">
        <f t="shared" si="0"/>
        <v>#N/A</v>
      </c>
      <c r="B43" s="9"/>
      <c r="C43" s="10"/>
      <c r="D43" s="10"/>
      <c r="E43" s="10"/>
      <c r="F43" s="11"/>
    </row>
    <row r="44" spans="1:6" ht="27.75" thickBot="1">
      <c r="A44" s="9" t="e">
        <f t="shared" si="0"/>
        <v>#N/A</v>
      </c>
      <c r="B44" s="9"/>
      <c r="C44" s="10"/>
      <c r="D44" s="10"/>
      <c r="E44" s="10"/>
      <c r="F44" s="11"/>
    </row>
    <row r="45" spans="1:6" ht="27.75" thickBot="1">
      <c r="A45" s="9" t="e">
        <f t="shared" si="0"/>
        <v>#N/A</v>
      </c>
      <c r="B45" s="9"/>
      <c r="C45" s="10"/>
      <c r="D45" s="10"/>
      <c r="E45" s="10"/>
      <c r="F45" s="11"/>
    </row>
    <row r="46" spans="1:6" ht="27.75" thickBot="1">
      <c r="A46" s="9" t="e">
        <f t="shared" si="0"/>
        <v>#N/A</v>
      </c>
      <c r="B46" s="9"/>
      <c r="C46" s="10"/>
      <c r="D46" s="10"/>
      <c r="E46" s="10"/>
      <c r="F46" s="11"/>
    </row>
    <row r="47" spans="1:6" ht="27.75" thickBot="1">
      <c r="A47" s="9" t="e">
        <f t="shared" si="0"/>
        <v>#N/A</v>
      </c>
      <c r="B47" s="9"/>
      <c r="C47" s="10"/>
      <c r="D47" s="10"/>
      <c r="E47" s="10"/>
      <c r="F47" s="11"/>
    </row>
    <row r="48" spans="1:6" ht="27.75" thickBot="1">
      <c r="A48" s="9" t="e">
        <f t="shared" si="0"/>
        <v>#N/A</v>
      </c>
      <c r="B48" s="9"/>
      <c r="C48" s="10"/>
      <c r="D48" s="10"/>
      <c r="E48" s="10"/>
      <c r="F48" s="11"/>
    </row>
    <row r="49" spans="1:6" ht="27.75" thickBot="1">
      <c r="A49" s="9" t="e">
        <f t="shared" si="0"/>
        <v>#N/A</v>
      </c>
      <c r="B49" s="9"/>
      <c r="C49" s="10"/>
      <c r="D49" s="10"/>
      <c r="E49" s="10"/>
      <c r="F49" s="11"/>
    </row>
    <row r="50" spans="1:6" ht="27.75" thickBot="1">
      <c r="A50" s="9" t="e">
        <f t="shared" si="0"/>
        <v>#N/A</v>
      </c>
      <c r="B50" s="9"/>
      <c r="C50" s="10"/>
      <c r="D50" s="10"/>
      <c r="E50" s="10"/>
      <c r="F50" s="11"/>
    </row>
    <row r="51" spans="1:6" ht="27.75" thickBot="1">
      <c r="A51" s="9" t="e">
        <f t="shared" si="0"/>
        <v>#N/A</v>
      </c>
      <c r="B51" s="9"/>
      <c r="C51" s="10"/>
      <c r="D51" s="10"/>
      <c r="E51" s="10"/>
      <c r="F51" s="11"/>
    </row>
    <row r="52" spans="1:6" ht="27.75" thickBot="1">
      <c r="A52" s="9" t="e">
        <f t="shared" si="0"/>
        <v>#N/A</v>
      </c>
      <c r="B52" s="9"/>
      <c r="C52" s="10"/>
      <c r="D52" s="10"/>
      <c r="E52" s="10"/>
      <c r="F52" s="11"/>
    </row>
    <row r="53" spans="1:6" ht="27.75" thickBot="1">
      <c r="A53" s="9" t="e">
        <f t="shared" si="0"/>
        <v>#N/A</v>
      </c>
      <c r="B53" s="9"/>
      <c r="C53" s="10"/>
      <c r="D53" s="10"/>
      <c r="E53" s="10"/>
      <c r="F53" s="11"/>
    </row>
    <row r="54" spans="1:6" ht="27.75" thickBot="1">
      <c r="A54" s="9" t="e">
        <f t="shared" si="0"/>
        <v>#N/A</v>
      </c>
      <c r="B54" s="9"/>
      <c r="C54" s="10"/>
      <c r="D54" s="10"/>
      <c r="E54" s="10"/>
      <c r="F54" s="11"/>
    </row>
    <row r="55" spans="1:6" ht="27.75" thickBot="1">
      <c r="A55" s="9" t="e">
        <f t="shared" si="0"/>
        <v>#N/A</v>
      </c>
      <c r="B55" s="9"/>
      <c r="C55" s="10"/>
      <c r="D55" s="10"/>
      <c r="E55" s="10"/>
      <c r="F55" s="11"/>
    </row>
    <row r="56" spans="1:6" ht="27.75" thickBot="1">
      <c r="A56" s="9" t="e">
        <f t="shared" si="0"/>
        <v>#N/A</v>
      </c>
      <c r="B56" s="9"/>
      <c r="C56" s="10"/>
      <c r="D56" s="10"/>
      <c r="E56" s="10"/>
      <c r="F56" s="11"/>
    </row>
    <row r="57" spans="1:6" ht="27.75" thickBot="1">
      <c r="A57" s="9" t="e">
        <f t="shared" si="0"/>
        <v>#N/A</v>
      </c>
      <c r="B57" s="9"/>
      <c r="C57" s="10"/>
      <c r="D57" s="10"/>
      <c r="E57" s="10"/>
      <c r="F57" s="11"/>
    </row>
    <row r="58" spans="1:6" ht="27.75" thickBot="1">
      <c r="A58" s="9" t="e">
        <f t="shared" si="0"/>
        <v>#N/A</v>
      </c>
      <c r="B58" s="9"/>
      <c r="C58" s="10"/>
      <c r="D58" s="10"/>
      <c r="E58" s="10"/>
      <c r="F58" s="11"/>
    </row>
    <row r="59" spans="1:6" ht="27.75" thickBot="1">
      <c r="A59" s="9" t="e">
        <f t="shared" si="0"/>
        <v>#N/A</v>
      </c>
      <c r="B59" s="9"/>
      <c r="C59" s="10"/>
      <c r="D59" s="10"/>
      <c r="E59" s="10"/>
      <c r="F59" s="11"/>
    </row>
    <row r="60" spans="1:6" ht="27.75" thickBot="1">
      <c r="A60" s="9" t="e">
        <f t="shared" si="0"/>
        <v>#N/A</v>
      </c>
      <c r="B60" s="9"/>
      <c r="C60" s="10"/>
      <c r="D60" s="10"/>
      <c r="E60" s="10"/>
      <c r="F60" s="11"/>
    </row>
    <row r="61" spans="1:6" ht="27.75" thickBot="1">
      <c r="A61" s="9" t="e">
        <f t="shared" si="0"/>
        <v>#N/A</v>
      </c>
      <c r="B61" s="9"/>
      <c r="C61" s="10"/>
      <c r="D61" s="10"/>
      <c r="E61" s="10"/>
      <c r="F61" s="11"/>
    </row>
    <row r="62" spans="1:6" ht="27.75" thickBot="1">
      <c r="A62" s="9" t="e">
        <f t="shared" si="0"/>
        <v>#N/A</v>
      </c>
      <c r="B62" s="9"/>
      <c r="C62" s="10"/>
      <c r="D62" s="10"/>
      <c r="E62" s="10"/>
      <c r="F62" s="11"/>
    </row>
    <row r="63" spans="1:6" ht="27.75" thickBot="1">
      <c r="A63" s="9" t="e">
        <f t="shared" si="0"/>
        <v>#N/A</v>
      </c>
      <c r="B63" s="9"/>
      <c r="C63" s="10"/>
      <c r="D63" s="10"/>
      <c r="E63" s="10"/>
      <c r="F63" s="11"/>
    </row>
    <row r="64" spans="1:6" ht="27.75" thickBot="1">
      <c r="A64" s="9" t="e">
        <f t="shared" si="0"/>
        <v>#N/A</v>
      </c>
      <c r="B64" s="9"/>
      <c r="C64" s="10"/>
      <c r="D64" s="10"/>
      <c r="E64" s="10"/>
      <c r="F64" s="11"/>
    </row>
    <row r="65" spans="1:6" ht="27.75" thickBot="1">
      <c r="A65" s="9" t="e">
        <f t="shared" si="0"/>
        <v>#N/A</v>
      </c>
      <c r="B65" s="9"/>
      <c r="C65" s="10"/>
      <c r="D65" s="10"/>
      <c r="E65" s="10"/>
      <c r="F65" s="11"/>
    </row>
    <row r="66" spans="1:6" ht="27.75" thickBot="1">
      <c r="A66" s="9" t="e">
        <f t="shared" si="0"/>
        <v>#N/A</v>
      </c>
      <c r="B66" s="9"/>
      <c r="C66" s="10"/>
      <c r="D66" s="10"/>
      <c r="E66" s="10"/>
      <c r="F66" s="11"/>
    </row>
    <row r="67" spans="1:6" ht="27.75" thickBot="1">
      <c r="A67" s="9" t="e">
        <f t="shared" si="0"/>
        <v>#N/A</v>
      </c>
      <c r="B67" s="9"/>
      <c r="C67" s="10"/>
      <c r="D67" s="10"/>
      <c r="E67" s="10"/>
      <c r="F67" s="11"/>
    </row>
    <row r="68" spans="1:6" ht="27.75" thickBot="1">
      <c r="A68" s="9" t="e">
        <f t="shared" si="0"/>
        <v>#N/A</v>
      </c>
      <c r="B68" s="9"/>
      <c r="C68" s="10"/>
      <c r="D68" s="10"/>
      <c r="E68" s="10"/>
      <c r="F68" s="11"/>
    </row>
    <row r="69" spans="1:6" ht="27.75" thickBot="1">
      <c r="A69" s="9" t="e">
        <f t="shared" si="0"/>
        <v>#N/A</v>
      </c>
      <c r="B69" s="9"/>
      <c r="C69" s="10"/>
      <c r="D69" s="10"/>
      <c r="E69" s="10"/>
      <c r="F69" s="11"/>
    </row>
    <row r="70" spans="1:6" ht="27.75" thickBot="1">
      <c r="A70" s="9" t="e">
        <f t="shared" si="0"/>
        <v>#N/A</v>
      </c>
      <c r="B70" s="9"/>
      <c r="C70" s="10"/>
      <c r="D70" s="10"/>
      <c r="E70" s="10"/>
      <c r="F70" s="11"/>
    </row>
    <row r="71" spans="1:6" ht="27.75" thickBot="1">
      <c r="A71" s="9" t="e">
        <f aca="true" t="shared" si="1" ref="A71:A80">+RANK(E71,$E$6:$E$80,1)</f>
        <v>#N/A</v>
      </c>
      <c r="B71" s="9"/>
      <c r="C71" s="10"/>
      <c r="D71" s="10"/>
      <c r="E71" s="10"/>
      <c r="F71" s="11"/>
    </row>
    <row r="72" spans="1:6" ht="27.75" thickBot="1">
      <c r="A72" s="9" t="e">
        <f t="shared" si="1"/>
        <v>#N/A</v>
      </c>
      <c r="B72" s="9"/>
      <c r="C72" s="10"/>
      <c r="D72" s="10"/>
      <c r="E72" s="10"/>
      <c r="F72" s="11"/>
    </row>
    <row r="73" spans="1:6" ht="27.75" thickBot="1">
      <c r="A73" s="9" t="e">
        <f t="shared" si="1"/>
        <v>#N/A</v>
      </c>
      <c r="B73" s="9"/>
      <c r="C73" s="10"/>
      <c r="D73" s="10"/>
      <c r="E73" s="10"/>
      <c r="F73" s="11"/>
    </row>
    <row r="74" spans="1:6" ht="27.75" thickBot="1">
      <c r="A74" s="9" t="e">
        <f t="shared" si="1"/>
        <v>#N/A</v>
      </c>
      <c r="B74" s="9"/>
      <c r="C74" s="10"/>
      <c r="D74" s="10"/>
      <c r="E74" s="10"/>
      <c r="F74" s="11"/>
    </row>
    <row r="75" spans="1:6" ht="27.75" thickBot="1">
      <c r="A75" s="9" t="e">
        <f t="shared" si="1"/>
        <v>#N/A</v>
      </c>
      <c r="B75" s="9"/>
      <c r="C75" s="10"/>
      <c r="D75" s="10"/>
      <c r="E75" s="10"/>
      <c r="F75" s="11"/>
    </row>
    <row r="76" spans="1:6" ht="27.75" thickBot="1">
      <c r="A76" s="9" t="e">
        <f t="shared" si="1"/>
        <v>#N/A</v>
      </c>
      <c r="B76" s="9"/>
      <c r="C76" s="10"/>
      <c r="D76" s="10"/>
      <c r="E76" s="10"/>
      <c r="F76" s="11"/>
    </row>
    <row r="77" spans="1:6" ht="27.75" thickBot="1">
      <c r="A77" s="9" t="e">
        <f t="shared" si="1"/>
        <v>#N/A</v>
      </c>
      <c r="B77" s="9"/>
      <c r="C77" s="10"/>
      <c r="D77" s="10"/>
      <c r="E77" s="10"/>
      <c r="F77" s="11"/>
    </row>
    <row r="78" spans="1:6" ht="27.75" thickBot="1">
      <c r="A78" s="9" t="e">
        <f t="shared" si="1"/>
        <v>#N/A</v>
      </c>
      <c r="B78" s="9"/>
      <c r="C78" s="10"/>
      <c r="D78" s="10"/>
      <c r="E78" s="10"/>
      <c r="F78" s="11"/>
    </row>
    <row r="79" spans="1:6" ht="27.75" thickBot="1">
      <c r="A79" s="9" t="e">
        <f t="shared" si="1"/>
        <v>#N/A</v>
      </c>
      <c r="B79" s="9"/>
      <c r="C79" s="10"/>
      <c r="D79" s="10"/>
      <c r="E79" s="10"/>
      <c r="F79" s="11"/>
    </row>
    <row r="80" spans="1:6" ht="27.75" thickBot="1">
      <c r="A80" s="9" t="e">
        <f t="shared" si="1"/>
        <v>#N/A</v>
      </c>
      <c r="B80" s="9"/>
      <c r="C80" s="10"/>
      <c r="D80" s="10"/>
      <c r="E80" s="10"/>
      <c r="F80" s="11"/>
    </row>
  </sheetData>
  <sheetProtection/>
  <conditionalFormatting sqref="E6:F80">
    <cfRule type="cellIs" priority="5" dxfId="27" operator="equal">
      <formula>0</formula>
    </cfRule>
  </conditionalFormatting>
  <conditionalFormatting sqref="E6:F80">
    <cfRule type="cellIs" priority="4" dxfId="27" operator="equal">
      <formula>0</formula>
    </cfRule>
  </conditionalFormatting>
  <conditionalFormatting sqref="A1:A65536">
    <cfRule type="containsErrors" priority="3" dxfId="27">
      <formula>ISERROR(A1)</formula>
    </cfRule>
  </conditionalFormatting>
  <conditionalFormatting sqref="E10:F10">
    <cfRule type="cellIs" priority="2" dxfId="27" operator="equal">
      <formula>0</formula>
    </cfRule>
  </conditionalFormatting>
  <conditionalFormatting sqref="E11:F11">
    <cfRule type="cellIs" priority="1" dxfId="27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scale="4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zoomScale="40" zoomScaleNormal="40" zoomScalePageLayoutView="0" workbookViewId="0" topLeftCell="A1">
      <selection activeCell="O18" sqref="O18"/>
    </sheetView>
  </sheetViews>
  <sheetFormatPr defaultColWidth="9.140625" defaultRowHeight="15"/>
  <cols>
    <col min="1" max="1" width="11.7109375" style="12" customWidth="1"/>
    <col min="2" max="2" width="5.00390625" style="13" customWidth="1"/>
    <col min="3" max="3" width="21.421875" style="13" customWidth="1"/>
    <col min="4" max="4" width="15.421875" style="13" customWidth="1"/>
    <col min="5" max="5" width="45.00390625" style="15" customWidth="1"/>
    <col min="6" max="6" width="13.140625" style="15" customWidth="1"/>
    <col min="7" max="7" width="45.00390625" style="13" customWidth="1"/>
    <col min="8" max="8" width="15.8515625" style="13" customWidth="1"/>
    <col min="9" max="9" width="29.57421875" style="15" customWidth="1"/>
    <col min="10" max="10" width="13.00390625" style="15" customWidth="1"/>
    <col min="11" max="11" width="18.7109375" style="13" customWidth="1"/>
    <col min="12" max="12" width="17.28125" style="13" customWidth="1"/>
    <col min="13" max="16384" width="9.140625" style="13" customWidth="1"/>
  </cols>
  <sheetData>
    <row r="1" spans="3:10" ht="46.5">
      <c r="C1" s="48" t="s">
        <v>12</v>
      </c>
      <c r="D1" s="48"/>
      <c r="E1" s="48"/>
      <c r="F1" s="48"/>
      <c r="G1" s="48"/>
      <c r="H1" s="48"/>
      <c r="I1" s="48"/>
      <c r="J1" s="14"/>
    </row>
    <row r="2" ht="31.5">
      <c r="F2" s="16" t="s">
        <v>29</v>
      </c>
    </row>
    <row r="3" spans="3:9" ht="36">
      <c r="C3" s="17" t="s">
        <v>13</v>
      </c>
      <c r="D3" s="16" t="s">
        <v>14</v>
      </c>
      <c r="F3" s="18" t="s">
        <v>15</v>
      </c>
      <c r="I3" s="19" t="s">
        <v>28</v>
      </c>
    </row>
    <row r="5" ht="31.5">
      <c r="F5" s="16"/>
    </row>
    <row r="6" spans="5:10" ht="18.75">
      <c r="E6" s="13"/>
      <c r="F6" s="13"/>
      <c r="H6" s="15"/>
      <c r="J6" s="13"/>
    </row>
    <row r="8" spans="4:10" ht="18.75">
      <c r="D8" s="15"/>
      <c r="J8" s="13"/>
    </row>
    <row r="9" spans="3:6" ht="31.5">
      <c r="C9" s="13" t="s">
        <v>16</v>
      </c>
      <c r="E9" s="15">
        <f>COUNT(D12:D157)/2</f>
        <v>0</v>
      </c>
      <c r="F9" s="17"/>
    </row>
    <row r="10" spans="4:10" ht="18.75">
      <c r="D10" s="20"/>
      <c r="E10" s="20"/>
      <c r="F10" s="13"/>
      <c r="J10" s="13"/>
    </row>
    <row r="11" spans="1:9" s="21" customFormat="1" ht="79.5" thickBot="1">
      <c r="A11" s="12" t="s">
        <v>17</v>
      </c>
      <c r="C11" s="22" t="s">
        <v>6</v>
      </c>
      <c r="D11" s="23" t="s">
        <v>18</v>
      </c>
      <c r="E11" s="22" t="s">
        <v>19</v>
      </c>
      <c r="F11" s="22" t="s">
        <v>8</v>
      </c>
      <c r="G11" s="22" t="s">
        <v>20</v>
      </c>
      <c r="H11" s="27" t="s">
        <v>21</v>
      </c>
      <c r="I11" s="23" t="s">
        <v>22</v>
      </c>
    </row>
    <row r="12" spans="1:9" s="21" customFormat="1" ht="29.25" thickBot="1">
      <c r="A12" s="12">
        <f>IF(ISERROR(10*C12+1)=TRUE,"",10*C12+1)</f>
        <v>11</v>
      </c>
      <c r="C12" s="45">
        <f>IF(ISERROR(RANK(I12,$I$12:$I$157,0))=TRUE,"",RANK(I12,$I$12:$I$157,0))</f>
        <v>1</v>
      </c>
      <c r="D12" s="24"/>
      <c r="E12" s="9" t="s">
        <v>46</v>
      </c>
      <c r="F12" s="10">
        <v>1992</v>
      </c>
      <c r="G12" s="26" t="s">
        <v>30</v>
      </c>
      <c r="H12" s="30">
        <v>70</v>
      </c>
      <c r="I12" s="49">
        <f>IF(SUM(H12:H13)=0,"",SUM(H12:H13))</f>
        <v>75.47</v>
      </c>
    </row>
    <row r="13" spans="1:9" s="21" customFormat="1" ht="29.25" thickBot="1">
      <c r="A13" s="12">
        <f>IF(ISERROR(10*C12+2)=TRUE,"",10*C12+2)</f>
        <v>12</v>
      </c>
      <c r="C13" s="45"/>
      <c r="D13" s="24"/>
      <c r="E13" s="9" t="s">
        <v>47</v>
      </c>
      <c r="F13" s="10">
        <v>1985</v>
      </c>
      <c r="G13" s="26" t="s">
        <v>30</v>
      </c>
      <c r="H13" s="30">
        <v>5.47</v>
      </c>
      <c r="I13" s="49"/>
    </row>
    <row r="14" spans="1:9" s="21" customFormat="1" ht="28.5">
      <c r="A14" s="12">
        <f>IF(ISERROR(10*C14+1)=TRUE,"",10*C14+1)</f>
        <v>21</v>
      </c>
      <c r="C14" s="45">
        <f>IF(ISERROR(RANK(I14,$I$12:$I$157,0))=TRUE,"",RANK(I14,$I$12:$I$157,0))</f>
        <v>2</v>
      </c>
      <c r="D14" s="24"/>
      <c r="E14" s="25" t="s">
        <v>62</v>
      </c>
      <c r="F14" s="25">
        <v>1999</v>
      </c>
      <c r="G14" s="25" t="s">
        <v>63</v>
      </c>
      <c r="H14" s="24">
        <v>3.82</v>
      </c>
      <c r="I14" s="46">
        <f>IF(SUM(H14:H15)=0,"",SUM(H14:H15))</f>
        <v>7.35</v>
      </c>
    </row>
    <row r="15" spans="1:9" s="21" customFormat="1" ht="28.5">
      <c r="A15" s="12">
        <f>IF(ISERROR(10*C14+2)=TRUE,"",10*C14+2)</f>
        <v>22</v>
      </c>
      <c r="C15" s="45"/>
      <c r="D15" s="24"/>
      <c r="E15" s="25" t="s">
        <v>67</v>
      </c>
      <c r="F15" s="25">
        <v>1998</v>
      </c>
      <c r="G15" s="25" t="s">
        <v>68</v>
      </c>
      <c r="H15" s="24">
        <v>3.53</v>
      </c>
      <c r="I15" s="47"/>
    </row>
    <row r="16" spans="1:9" s="21" customFormat="1" ht="28.5">
      <c r="A16" s="12">
        <f>IF(ISERROR(10*C16+1)=TRUE,"",10*C16+1)</f>
      </c>
      <c r="C16" s="45">
        <f>IF(ISERROR(RANK(I16,$I$12:$I$157,0))=TRUE,"",RANK(I16,$I$12:$I$157,0))</f>
      </c>
      <c r="D16" s="24"/>
      <c r="E16" s="25"/>
      <c r="F16" s="25"/>
      <c r="G16" s="25"/>
      <c r="H16" s="24"/>
      <c r="I16" s="46">
        <f>IF(SUM(H16:H17)=0,"",SUM(H16:H17))</f>
      </c>
    </row>
    <row r="17" spans="1:9" s="21" customFormat="1" ht="28.5">
      <c r="A17" s="12">
        <f>IF(ISERROR(10*C16+2)=TRUE,"",10*C16+2)</f>
      </c>
      <c r="C17" s="45"/>
      <c r="D17" s="24"/>
      <c r="E17" s="25"/>
      <c r="F17" s="25"/>
      <c r="G17" s="25"/>
      <c r="H17" s="24"/>
      <c r="I17" s="47"/>
    </row>
    <row r="18" spans="1:9" s="21" customFormat="1" ht="28.5">
      <c r="A18" s="12">
        <f>IF(ISERROR(10*C18+1)=TRUE,"",10*C18+1)</f>
      </c>
      <c r="C18" s="45">
        <f aca="true" t="shared" si="0" ref="C18:C80">IF(ISERROR(RANK(I18,$I$12:$I$157,0))=TRUE,"",RANK(I18,$I$12:$I$157,0))</f>
      </c>
      <c r="D18" s="24"/>
      <c r="E18" s="25"/>
      <c r="F18" s="25"/>
      <c r="G18" s="25"/>
      <c r="H18" s="24"/>
      <c r="I18" s="46">
        <f>IF(SUM(H18:H19)=0,"",SUM(H18:H19))</f>
      </c>
    </row>
    <row r="19" spans="1:9" s="21" customFormat="1" ht="28.5">
      <c r="A19" s="12">
        <f>IF(ISERROR(10*C18+2)=TRUE,"",10*C18+2)</f>
      </c>
      <c r="C19" s="45"/>
      <c r="D19" s="24"/>
      <c r="E19" s="25"/>
      <c r="F19" s="25"/>
      <c r="G19" s="25"/>
      <c r="H19" s="24"/>
      <c r="I19" s="47"/>
    </row>
    <row r="20" spans="1:9" s="21" customFormat="1" ht="28.5">
      <c r="A20" s="12">
        <f>IF(ISERROR(10*C20+1)=TRUE,"",10*C20+1)</f>
      </c>
      <c r="C20" s="45">
        <f t="shared" si="0"/>
      </c>
      <c r="D20" s="24"/>
      <c r="E20" s="25"/>
      <c r="F20" s="25"/>
      <c r="G20" s="25"/>
      <c r="H20" s="24"/>
      <c r="I20" s="46">
        <f>IF(SUM(H20:H21)=0,"",SUM(H20:H21))</f>
      </c>
    </row>
    <row r="21" spans="1:9" s="21" customFormat="1" ht="28.5">
      <c r="A21" s="12">
        <f>IF(ISERROR(10*C20+2)=TRUE,"",10*C20+2)</f>
      </c>
      <c r="C21" s="45"/>
      <c r="D21" s="24"/>
      <c r="E21" s="25"/>
      <c r="F21" s="25"/>
      <c r="G21" s="25"/>
      <c r="H21" s="24"/>
      <c r="I21" s="47"/>
    </row>
    <row r="22" spans="1:9" s="21" customFormat="1" ht="28.5">
      <c r="A22" s="12">
        <f>IF(ISERROR(10*C22+1)=TRUE,"",10*C22+1)</f>
      </c>
      <c r="C22" s="45">
        <f t="shared" si="0"/>
      </c>
      <c r="D22" s="24"/>
      <c r="E22" s="25"/>
      <c r="F22" s="25"/>
      <c r="G22" s="25"/>
      <c r="H22" s="24"/>
      <c r="I22" s="46">
        <f>IF(SUM(H22:H23)=0,"",SUM(H22:H23))</f>
      </c>
    </row>
    <row r="23" spans="1:9" s="21" customFormat="1" ht="28.5">
      <c r="A23" s="12">
        <f>IF(ISERROR(10*C22+2)=TRUE,"",10*C22+2)</f>
      </c>
      <c r="C23" s="45"/>
      <c r="D23" s="24"/>
      <c r="E23" s="25"/>
      <c r="F23" s="25"/>
      <c r="G23" s="25"/>
      <c r="H23" s="24"/>
      <c r="I23" s="47"/>
    </row>
    <row r="24" spans="1:9" s="21" customFormat="1" ht="28.5">
      <c r="A24" s="12">
        <f>IF(ISERROR(10*C24+1)=TRUE,"",10*C24+1)</f>
      </c>
      <c r="C24" s="45">
        <f t="shared" si="0"/>
      </c>
      <c r="D24" s="24"/>
      <c r="E24" s="25">
        <f>IF(ISERROR(VLOOKUP(D24,'[1]vylosovanie'!$D$10:$N$209,7,0))=TRUE,"",VLOOKUP(D24,'[1]vylosovanie'!$D$10:$N$209,7,0))</f>
      </c>
      <c r="F24" s="25">
        <f>IF(ISERROR(VLOOKUP(E24,'[1]zoznam prihlasenych'!$C$6:$G$206,2,0))=TRUE,"",VLOOKUP(E24,'[1]zoznam prihlasenych'!$C$6:$G$206,2,0))</f>
      </c>
      <c r="G24" s="25">
        <f>IF(ISERROR(VLOOKUP(D24,'[1]vylosovanie'!$D$10:$N$209,8,0))=TRUE,"",VLOOKUP(D24,'[1]vylosovanie'!$D$10:$N$209,8,0))</f>
      </c>
      <c r="H24" s="24"/>
      <c r="I24" s="46">
        <f>IF(SUM(H24:H25)=0,"",SUM(H24:H25))</f>
      </c>
    </row>
    <row r="25" spans="1:9" s="21" customFormat="1" ht="28.5">
      <c r="A25" s="12">
        <f>IF(ISERROR(10*C24+2)=TRUE,"",10*C24+2)</f>
      </c>
      <c r="C25" s="45"/>
      <c r="D25" s="24"/>
      <c r="E25" s="25">
        <f>IF(ISERROR(VLOOKUP(D25,'[1]vylosovanie'!$D$10:$N$209,7,0))=TRUE,"",VLOOKUP(D25,'[1]vylosovanie'!$D$10:$N$209,7,0))</f>
      </c>
      <c r="F25" s="25">
        <f>IF(ISERROR(VLOOKUP(E25,'[1]zoznam prihlasenych'!$C$6:$G$206,2,0))=TRUE,"",VLOOKUP(E25,'[1]zoznam prihlasenych'!$C$6:$G$206,2,0))</f>
      </c>
      <c r="G25" s="25">
        <f>IF(ISERROR(VLOOKUP(D25,'[1]vylosovanie'!$D$10:$N$209,8,0))=TRUE,"",VLOOKUP(D25,'[1]vylosovanie'!$D$10:$N$209,8,0))</f>
      </c>
      <c r="H25" s="24">
        <f>IF(ISERROR(VLOOKUP(D25,'[1]vylosovanie'!$D$10:$N$209,11,0))=TRUE,"",VLOOKUP(D25,'[1]vylosovanie'!$D$10:$N$209,11,0))</f>
      </c>
      <c r="I25" s="47"/>
    </row>
    <row r="26" spans="1:9" s="21" customFormat="1" ht="28.5">
      <c r="A26" s="12">
        <f>IF(ISERROR(10*C26+1)=TRUE,"",10*C26+1)</f>
      </c>
      <c r="C26" s="45">
        <f t="shared" si="0"/>
      </c>
      <c r="D26" s="24"/>
      <c r="E26" s="25">
        <f>IF(ISERROR(VLOOKUP(D26,'[1]vylosovanie'!$D$10:$N$209,7,0))=TRUE,"",VLOOKUP(D26,'[1]vylosovanie'!$D$10:$N$209,7,0))</f>
      </c>
      <c r="F26" s="25">
        <f>IF(ISERROR(VLOOKUP(E26,'[1]zoznam prihlasenych'!$C$6:$G$206,2,0))=TRUE,"",VLOOKUP(E26,'[1]zoznam prihlasenych'!$C$6:$G$206,2,0))</f>
      </c>
      <c r="G26" s="25">
        <f>IF(ISERROR(VLOOKUP(D26,'[1]vylosovanie'!$D$10:$N$209,8,0))=TRUE,"",VLOOKUP(D26,'[1]vylosovanie'!$D$10:$N$209,8,0))</f>
      </c>
      <c r="H26" s="24">
        <f>IF(ISERROR(VLOOKUP(D26,'[1]vylosovanie'!$D$10:$N$209,11,0))=TRUE,"",VLOOKUP(D26,'[1]vylosovanie'!$D$10:$N$209,11,0))</f>
      </c>
      <c r="I26" s="46">
        <f>IF(SUM(H26:H27)=0,"",SUM(H26:H27))</f>
      </c>
    </row>
    <row r="27" spans="1:9" s="21" customFormat="1" ht="28.5">
      <c r="A27" s="12">
        <f>IF(ISERROR(10*C26+2)=TRUE,"",10*C26+2)</f>
      </c>
      <c r="C27" s="45"/>
      <c r="D27" s="24"/>
      <c r="E27" s="25">
        <f>IF(ISERROR(VLOOKUP(D27,'[1]vylosovanie'!$D$10:$N$209,7,0))=TRUE,"",VLOOKUP(D27,'[1]vylosovanie'!$D$10:$N$209,7,0))</f>
      </c>
      <c r="F27" s="25">
        <f>IF(ISERROR(VLOOKUP(E27,'[1]zoznam prihlasenych'!$C$6:$G$206,2,0))=TRUE,"",VLOOKUP(E27,'[1]zoznam prihlasenych'!$C$6:$G$206,2,0))</f>
      </c>
      <c r="G27" s="25">
        <f>IF(ISERROR(VLOOKUP(D27,'[1]vylosovanie'!$D$10:$N$209,8,0))=TRUE,"",VLOOKUP(D27,'[1]vylosovanie'!$D$10:$N$209,8,0))</f>
      </c>
      <c r="H27" s="24">
        <f>IF(ISERROR(VLOOKUP(D27,'[1]vylosovanie'!$D$10:$N$209,11,0))=TRUE,"",VLOOKUP(D27,'[1]vylosovanie'!$D$10:$N$209,11,0))</f>
      </c>
      <c r="I27" s="47"/>
    </row>
    <row r="28" spans="1:9" s="21" customFormat="1" ht="28.5">
      <c r="A28" s="12">
        <f>IF(ISERROR(10*C28+1)=TRUE,"",10*C28+1)</f>
      </c>
      <c r="C28" s="45">
        <f t="shared" si="0"/>
      </c>
      <c r="D28" s="24"/>
      <c r="E28" s="25">
        <f>IF(ISERROR(VLOOKUP(D28,'[1]vylosovanie'!$D$10:$N$209,7,0))=TRUE,"",VLOOKUP(D28,'[1]vylosovanie'!$D$10:$N$209,7,0))</f>
      </c>
      <c r="F28" s="25">
        <f>IF(ISERROR(VLOOKUP(E28,'[1]zoznam prihlasenych'!$C$6:$G$206,2,0))=TRUE,"",VLOOKUP(E28,'[1]zoznam prihlasenych'!$C$6:$G$206,2,0))</f>
      </c>
      <c r="G28" s="25">
        <f>IF(ISERROR(VLOOKUP(D28,'[1]vylosovanie'!$D$10:$N$209,8,0))=TRUE,"",VLOOKUP(D28,'[1]vylosovanie'!$D$10:$N$209,8,0))</f>
      </c>
      <c r="H28" s="24">
        <f>IF(ISERROR(VLOOKUP(D28,'[1]vylosovanie'!$D$10:$N$209,11,0))=TRUE,"",VLOOKUP(D28,'[1]vylosovanie'!$D$10:$N$209,11,0))</f>
      </c>
      <c r="I28" s="46">
        <f>IF(SUM(H28:H29)=0,"",SUM(H28:H29))</f>
      </c>
    </row>
    <row r="29" spans="1:9" s="21" customFormat="1" ht="28.5">
      <c r="A29" s="12">
        <f>IF(ISERROR(10*C28+2)=TRUE,"",10*C28+2)</f>
      </c>
      <c r="C29" s="45"/>
      <c r="D29" s="24"/>
      <c r="E29" s="25">
        <f>IF(ISERROR(VLOOKUP(D29,'[1]vylosovanie'!$D$10:$N$209,7,0))=TRUE,"",VLOOKUP(D29,'[1]vylosovanie'!$D$10:$N$209,7,0))</f>
      </c>
      <c r="F29" s="25">
        <f>IF(ISERROR(VLOOKUP(E29,'[1]zoznam prihlasenych'!$C$6:$G$206,2,0))=TRUE,"",VLOOKUP(E29,'[1]zoznam prihlasenych'!$C$6:$G$206,2,0))</f>
      </c>
      <c r="G29" s="25">
        <f>IF(ISERROR(VLOOKUP(D29,'[1]vylosovanie'!$D$10:$N$209,8,0))=TRUE,"",VLOOKUP(D29,'[1]vylosovanie'!$D$10:$N$209,8,0))</f>
      </c>
      <c r="H29" s="24">
        <f>IF(ISERROR(VLOOKUP(D29,'[1]vylosovanie'!$D$10:$N$209,11,0))=TRUE,"",VLOOKUP(D29,'[1]vylosovanie'!$D$10:$N$209,11,0))</f>
      </c>
      <c r="I29" s="47"/>
    </row>
    <row r="30" spans="1:9" s="21" customFormat="1" ht="28.5">
      <c r="A30" s="12">
        <f>IF(ISERROR(10*C30+1)=TRUE,"",10*C30+1)</f>
      </c>
      <c r="C30" s="45">
        <f t="shared" si="0"/>
      </c>
      <c r="D30" s="24"/>
      <c r="E30" s="25">
        <f>IF(ISERROR(VLOOKUP(D30,'[1]vylosovanie'!$D$10:$N$209,7,0))=TRUE,"",VLOOKUP(D30,'[1]vylosovanie'!$D$10:$N$209,7,0))</f>
      </c>
      <c r="F30" s="25">
        <f>IF(ISERROR(VLOOKUP(E30,'[1]zoznam prihlasenych'!$C$6:$G$206,2,0))=TRUE,"",VLOOKUP(E30,'[1]zoznam prihlasenych'!$C$6:$G$206,2,0))</f>
      </c>
      <c r="G30" s="25">
        <f>IF(ISERROR(VLOOKUP(D30,'[1]vylosovanie'!$D$10:$N$209,8,0))=TRUE,"",VLOOKUP(D30,'[1]vylosovanie'!$D$10:$N$209,8,0))</f>
      </c>
      <c r="H30" s="24">
        <f>IF(ISERROR(VLOOKUP(D30,'[1]vylosovanie'!$D$10:$N$209,11,0))=TRUE,"",VLOOKUP(D30,'[1]vylosovanie'!$D$10:$N$209,11,0))</f>
      </c>
      <c r="I30" s="46">
        <f>IF(SUM(H30:H31)=0,"",SUM(H30:H31))</f>
      </c>
    </row>
    <row r="31" spans="1:9" s="21" customFormat="1" ht="28.5">
      <c r="A31" s="12">
        <f>IF(ISERROR(10*C30+2)=TRUE,"",10*C30+2)</f>
      </c>
      <c r="C31" s="45"/>
      <c r="D31" s="24"/>
      <c r="E31" s="25">
        <f>IF(ISERROR(VLOOKUP(D31,'[1]vylosovanie'!$D$10:$N$209,7,0))=TRUE,"",VLOOKUP(D31,'[1]vylosovanie'!$D$10:$N$209,7,0))</f>
      </c>
      <c r="F31" s="25">
        <f>IF(ISERROR(VLOOKUP(E31,'[1]zoznam prihlasenych'!$C$6:$G$206,2,0))=TRUE,"",VLOOKUP(E31,'[1]zoznam prihlasenych'!$C$6:$G$206,2,0))</f>
      </c>
      <c r="G31" s="25">
        <f>IF(ISERROR(VLOOKUP(D31,'[1]vylosovanie'!$D$10:$N$209,8,0))=TRUE,"",VLOOKUP(D31,'[1]vylosovanie'!$D$10:$N$209,8,0))</f>
      </c>
      <c r="H31" s="24">
        <f>IF(ISERROR(VLOOKUP(D31,'[1]vylosovanie'!$D$10:$N$209,11,0))=TRUE,"",VLOOKUP(D31,'[1]vylosovanie'!$D$10:$N$209,11,0))</f>
      </c>
      <c r="I31" s="47"/>
    </row>
    <row r="32" spans="1:9" s="21" customFormat="1" ht="28.5">
      <c r="A32" s="12">
        <f>IF(ISERROR(10*C32+1)=TRUE,"",10*C32+1)</f>
      </c>
      <c r="C32" s="45">
        <f t="shared" si="0"/>
      </c>
      <c r="D32" s="24"/>
      <c r="E32" s="25">
        <f>IF(ISERROR(VLOOKUP(D32,'[1]vylosovanie'!$D$10:$N$209,7,0))=TRUE,"",VLOOKUP(D32,'[1]vylosovanie'!$D$10:$N$209,7,0))</f>
      </c>
      <c r="F32" s="25">
        <f>IF(ISERROR(VLOOKUP(E32,'[1]zoznam prihlasenych'!$C$6:$G$206,2,0))=TRUE,"",VLOOKUP(E32,'[1]zoznam prihlasenych'!$C$6:$G$206,2,0))</f>
      </c>
      <c r="G32" s="25">
        <f>IF(ISERROR(VLOOKUP(D32,'[1]vylosovanie'!$D$10:$N$209,8,0))=TRUE,"",VLOOKUP(D32,'[1]vylosovanie'!$D$10:$N$209,8,0))</f>
      </c>
      <c r="H32" s="24">
        <f>IF(ISERROR(VLOOKUP(D32,'[1]vylosovanie'!$D$10:$N$209,11,0))=TRUE,"",VLOOKUP(D32,'[1]vylosovanie'!$D$10:$N$209,11,0))</f>
      </c>
      <c r="I32" s="46">
        <f>IF(SUM(H32:H33)=0,"",SUM(H32:H33))</f>
      </c>
    </row>
    <row r="33" spans="1:9" s="21" customFormat="1" ht="28.5">
      <c r="A33" s="12">
        <f>IF(ISERROR(10*C32+2)=TRUE,"",10*C32+2)</f>
      </c>
      <c r="C33" s="45"/>
      <c r="D33" s="24"/>
      <c r="E33" s="25">
        <f>IF(ISERROR(VLOOKUP(D33,'[1]vylosovanie'!$D$10:$N$209,7,0))=TRUE,"",VLOOKUP(D33,'[1]vylosovanie'!$D$10:$N$209,7,0))</f>
      </c>
      <c r="F33" s="25">
        <f>IF(ISERROR(VLOOKUP(E33,'[1]zoznam prihlasenych'!$C$6:$G$206,2,0))=TRUE,"",VLOOKUP(E33,'[1]zoznam prihlasenych'!$C$6:$G$206,2,0))</f>
      </c>
      <c r="G33" s="25">
        <f>IF(ISERROR(VLOOKUP(D33,'[1]vylosovanie'!$D$10:$N$209,8,0))=TRUE,"",VLOOKUP(D33,'[1]vylosovanie'!$D$10:$N$209,8,0))</f>
      </c>
      <c r="H33" s="24">
        <f>IF(ISERROR(VLOOKUP(D33,'[1]vylosovanie'!$D$10:$N$209,11,0))=TRUE,"",VLOOKUP(D33,'[1]vylosovanie'!$D$10:$N$209,11,0))</f>
      </c>
      <c r="I33" s="47"/>
    </row>
    <row r="34" spans="1:9" s="21" customFormat="1" ht="28.5">
      <c r="A34" s="12">
        <f>IF(ISERROR(10*C34+1)=TRUE,"",10*C34+1)</f>
      </c>
      <c r="C34" s="45">
        <f t="shared" si="0"/>
      </c>
      <c r="D34" s="24"/>
      <c r="E34" s="25">
        <f>IF(ISERROR(VLOOKUP(D34,'[1]vylosovanie'!$D$10:$N$209,7,0))=TRUE,"",VLOOKUP(D34,'[1]vylosovanie'!$D$10:$N$209,7,0))</f>
      </c>
      <c r="F34" s="25">
        <f>IF(ISERROR(VLOOKUP(E34,'[1]zoznam prihlasenych'!$C$6:$G$206,2,0))=TRUE,"",VLOOKUP(E34,'[1]zoznam prihlasenych'!$C$6:$G$206,2,0))</f>
      </c>
      <c r="G34" s="25">
        <f>IF(ISERROR(VLOOKUP(D34,'[1]vylosovanie'!$D$10:$N$209,8,0))=TRUE,"",VLOOKUP(D34,'[1]vylosovanie'!$D$10:$N$209,8,0))</f>
      </c>
      <c r="H34" s="24">
        <f>IF(ISERROR(VLOOKUP(D34,'[1]vylosovanie'!$D$10:$N$209,11,0))=TRUE,"",VLOOKUP(D34,'[1]vylosovanie'!$D$10:$N$209,11,0))</f>
      </c>
      <c r="I34" s="46">
        <f>IF(SUM(H34:H35)=0,"",SUM(H34:H35))</f>
      </c>
    </row>
    <row r="35" spans="1:9" s="21" customFormat="1" ht="28.5">
      <c r="A35" s="12">
        <f>IF(ISERROR(10*C34+2)=TRUE,"",10*C34+2)</f>
      </c>
      <c r="C35" s="45"/>
      <c r="D35" s="24"/>
      <c r="E35" s="25">
        <f>IF(ISERROR(VLOOKUP(D35,'[1]vylosovanie'!$D$10:$N$209,7,0))=TRUE,"",VLOOKUP(D35,'[1]vylosovanie'!$D$10:$N$209,7,0))</f>
      </c>
      <c r="F35" s="25">
        <f>IF(ISERROR(VLOOKUP(E35,'[1]zoznam prihlasenych'!$C$6:$G$206,2,0))=TRUE,"",VLOOKUP(E35,'[1]zoznam prihlasenych'!$C$6:$G$206,2,0))</f>
      </c>
      <c r="G35" s="25">
        <f>IF(ISERROR(VLOOKUP(D35,'[1]vylosovanie'!$D$10:$N$209,8,0))=TRUE,"",VLOOKUP(D35,'[1]vylosovanie'!$D$10:$N$209,8,0))</f>
      </c>
      <c r="H35" s="24">
        <f>IF(ISERROR(VLOOKUP(D35,'[1]vylosovanie'!$D$10:$N$209,11,0))=TRUE,"",VLOOKUP(D35,'[1]vylosovanie'!$D$10:$N$209,11,0))</f>
      </c>
      <c r="I35" s="47"/>
    </row>
    <row r="36" spans="1:9" s="21" customFormat="1" ht="28.5">
      <c r="A36" s="12">
        <f>IF(ISERROR(10*C36+1)=TRUE,"",10*C36+1)</f>
      </c>
      <c r="C36" s="45">
        <f t="shared" si="0"/>
      </c>
      <c r="D36" s="24"/>
      <c r="E36" s="25">
        <f>IF(ISERROR(VLOOKUP(D36,'[1]vylosovanie'!$D$10:$N$209,7,0))=TRUE,"",VLOOKUP(D36,'[1]vylosovanie'!$D$10:$N$209,7,0))</f>
      </c>
      <c r="F36" s="25">
        <f>IF(ISERROR(VLOOKUP(E36,'[1]zoznam prihlasenych'!$C$6:$G$206,2,0))=TRUE,"",VLOOKUP(E36,'[1]zoznam prihlasenych'!$C$6:$G$206,2,0))</f>
      </c>
      <c r="G36" s="25">
        <f>IF(ISERROR(VLOOKUP(D36,'[1]vylosovanie'!$D$10:$N$209,8,0))=TRUE,"",VLOOKUP(D36,'[1]vylosovanie'!$D$10:$N$209,8,0))</f>
      </c>
      <c r="H36" s="24">
        <f>IF(ISERROR(VLOOKUP(D36,'[1]vylosovanie'!$D$10:$N$209,11,0))=TRUE,"",VLOOKUP(D36,'[1]vylosovanie'!$D$10:$N$209,11,0))</f>
      </c>
      <c r="I36" s="46">
        <f>IF(SUM(H36:H37)=0,"",SUM(H36:H37))</f>
      </c>
    </row>
    <row r="37" spans="1:9" s="21" customFormat="1" ht="28.5">
      <c r="A37" s="12">
        <f>IF(ISERROR(10*C36+2)=TRUE,"",10*C36+2)</f>
      </c>
      <c r="C37" s="45"/>
      <c r="D37" s="24"/>
      <c r="E37" s="25">
        <f>IF(ISERROR(VLOOKUP(D37,'[1]vylosovanie'!$D$10:$N$209,7,0))=TRUE,"",VLOOKUP(D37,'[1]vylosovanie'!$D$10:$N$209,7,0))</f>
      </c>
      <c r="F37" s="25">
        <f>IF(ISERROR(VLOOKUP(E37,'[1]zoznam prihlasenych'!$C$6:$G$206,2,0))=TRUE,"",VLOOKUP(E37,'[1]zoznam prihlasenych'!$C$6:$G$206,2,0))</f>
      </c>
      <c r="G37" s="25">
        <f>IF(ISERROR(VLOOKUP(D37,'[1]vylosovanie'!$D$10:$N$209,8,0))=TRUE,"",VLOOKUP(D37,'[1]vylosovanie'!$D$10:$N$209,8,0))</f>
      </c>
      <c r="H37" s="24">
        <f>IF(ISERROR(VLOOKUP(D37,'[1]vylosovanie'!$D$10:$N$209,11,0))=TRUE,"",VLOOKUP(D37,'[1]vylosovanie'!$D$10:$N$209,11,0))</f>
      </c>
      <c r="I37" s="47"/>
    </row>
    <row r="38" spans="1:9" s="21" customFormat="1" ht="28.5">
      <c r="A38" s="12">
        <f>IF(ISERROR(10*C38+1)=TRUE,"",10*C38+1)</f>
      </c>
      <c r="C38" s="45">
        <f t="shared" si="0"/>
      </c>
      <c r="D38" s="24"/>
      <c r="E38" s="25">
        <f>IF(ISERROR(VLOOKUP(D38,'[1]vylosovanie'!$D$10:$N$209,7,0))=TRUE,"",VLOOKUP(D38,'[1]vylosovanie'!$D$10:$N$209,7,0))</f>
      </c>
      <c r="F38" s="25">
        <f>IF(ISERROR(VLOOKUP(E38,'[1]zoznam prihlasenych'!$C$6:$G$206,2,0))=TRUE,"",VLOOKUP(E38,'[1]zoznam prihlasenych'!$C$6:$G$206,2,0))</f>
      </c>
      <c r="G38" s="25">
        <f>IF(ISERROR(VLOOKUP(D38,'[1]vylosovanie'!$D$10:$N$209,8,0))=TRUE,"",VLOOKUP(D38,'[1]vylosovanie'!$D$10:$N$209,8,0))</f>
      </c>
      <c r="H38" s="24">
        <f>IF(ISERROR(VLOOKUP(D38,'[1]vylosovanie'!$D$10:$N$209,11,0))=TRUE,"",VLOOKUP(D38,'[1]vylosovanie'!$D$10:$N$209,11,0))</f>
      </c>
      <c r="I38" s="46">
        <f>IF(SUM(H38:H39)=0,"",SUM(H38:H39))</f>
      </c>
    </row>
    <row r="39" spans="1:9" s="21" customFormat="1" ht="28.5">
      <c r="A39" s="12">
        <f>IF(ISERROR(10*C38+2)=TRUE,"",10*C38+2)</f>
      </c>
      <c r="C39" s="45"/>
      <c r="D39" s="24"/>
      <c r="E39" s="25">
        <f>IF(ISERROR(VLOOKUP(D39,'[1]vylosovanie'!$D$10:$N$209,7,0))=TRUE,"",VLOOKUP(D39,'[1]vylosovanie'!$D$10:$N$209,7,0))</f>
      </c>
      <c r="F39" s="25">
        <f>IF(ISERROR(VLOOKUP(E39,'[1]zoznam prihlasenych'!$C$6:$G$206,2,0))=TRUE,"",VLOOKUP(E39,'[1]zoznam prihlasenych'!$C$6:$G$206,2,0))</f>
      </c>
      <c r="G39" s="25">
        <f>IF(ISERROR(VLOOKUP(D39,'[1]vylosovanie'!$D$10:$N$209,8,0))=TRUE,"",VLOOKUP(D39,'[1]vylosovanie'!$D$10:$N$209,8,0))</f>
      </c>
      <c r="H39" s="24">
        <f>IF(ISERROR(VLOOKUP(D39,'[1]vylosovanie'!$D$10:$N$209,11,0))=TRUE,"",VLOOKUP(D39,'[1]vylosovanie'!$D$10:$N$209,11,0))</f>
      </c>
      <c r="I39" s="47"/>
    </row>
    <row r="40" spans="1:9" s="21" customFormat="1" ht="28.5">
      <c r="A40" s="12">
        <f>IF(ISERROR(10*C40+1)=TRUE,"",10*C40+1)</f>
      </c>
      <c r="C40" s="45">
        <f t="shared" si="0"/>
      </c>
      <c r="D40" s="24"/>
      <c r="E40" s="25">
        <f>IF(ISERROR(VLOOKUP(D40,'[1]vylosovanie'!$D$10:$N$209,7,0))=TRUE,"",VLOOKUP(D40,'[1]vylosovanie'!$D$10:$N$209,7,0))</f>
      </c>
      <c r="F40" s="25">
        <f>IF(ISERROR(VLOOKUP(E40,'[1]zoznam prihlasenych'!$C$6:$G$206,2,0))=TRUE,"",VLOOKUP(E40,'[1]zoznam prihlasenych'!$C$6:$G$206,2,0))</f>
      </c>
      <c r="G40" s="25">
        <f>IF(ISERROR(VLOOKUP(D40,'[1]vylosovanie'!$D$10:$N$209,8,0))=TRUE,"",VLOOKUP(D40,'[1]vylosovanie'!$D$10:$N$209,8,0))</f>
      </c>
      <c r="H40" s="24">
        <f>IF(ISERROR(VLOOKUP(D40,'[1]vylosovanie'!$D$10:$N$209,11,0))=TRUE,"",VLOOKUP(D40,'[1]vylosovanie'!$D$10:$N$209,11,0))</f>
      </c>
      <c r="I40" s="46">
        <f>IF(SUM(H40:H41)=0,"",SUM(H40:H41))</f>
      </c>
    </row>
    <row r="41" spans="1:9" s="21" customFormat="1" ht="28.5">
      <c r="A41" s="12">
        <f>IF(ISERROR(10*C40+2)=TRUE,"",10*C40+2)</f>
      </c>
      <c r="C41" s="45"/>
      <c r="D41" s="24"/>
      <c r="E41" s="25">
        <f>IF(ISERROR(VLOOKUP(D41,'[1]vylosovanie'!$D$10:$N$209,7,0))=TRUE,"",VLOOKUP(D41,'[1]vylosovanie'!$D$10:$N$209,7,0))</f>
      </c>
      <c r="F41" s="25">
        <f>IF(ISERROR(VLOOKUP(E41,'[1]zoznam prihlasenych'!$C$6:$G$206,2,0))=TRUE,"",VLOOKUP(E41,'[1]zoznam prihlasenych'!$C$6:$G$206,2,0))</f>
      </c>
      <c r="G41" s="25">
        <f>IF(ISERROR(VLOOKUP(D41,'[1]vylosovanie'!$D$10:$N$209,8,0))=TRUE,"",VLOOKUP(D41,'[1]vylosovanie'!$D$10:$N$209,8,0))</f>
      </c>
      <c r="H41" s="24">
        <f>IF(ISERROR(VLOOKUP(D41,'[1]vylosovanie'!$D$10:$N$209,11,0))=TRUE,"",VLOOKUP(D41,'[1]vylosovanie'!$D$10:$N$209,11,0))</f>
      </c>
      <c r="I41" s="47"/>
    </row>
    <row r="42" spans="1:9" s="21" customFormat="1" ht="28.5">
      <c r="A42" s="12">
        <f>IF(ISERROR(10*C42+1)=TRUE,"",10*C42+1)</f>
      </c>
      <c r="C42" s="45">
        <f t="shared" si="0"/>
      </c>
      <c r="D42" s="24"/>
      <c r="E42" s="25">
        <f>IF(ISERROR(VLOOKUP(D42,'[1]vylosovanie'!$D$10:$N$209,7,0))=TRUE,"",VLOOKUP(D42,'[1]vylosovanie'!$D$10:$N$209,7,0))</f>
      </c>
      <c r="F42" s="25">
        <f>IF(ISERROR(VLOOKUP(E42,'[1]zoznam prihlasenych'!$C$6:$G$206,2,0))=TRUE,"",VLOOKUP(E42,'[1]zoznam prihlasenych'!$C$6:$G$206,2,0))</f>
      </c>
      <c r="G42" s="25">
        <f>IF(ISERROR(VLOOKUP(D42,'[1]vylosovanie'!$D$10:$N$209,8,0))=TRUE,"",VLOOKUP(D42,'[1]vylosovanie'!$D$10:$N$209,8,0))</f>
      </c>
      <c r="H42" s="24">
        <f>IF(ISERROR(VLOOKUP(D42,'[1]vylosovanie'!$D$10:$N$209,11,0))=TRUE,"",VLOOKUP(D42,'[1]vylosovanie'!$D$10:$N$209,11,0))</f>
      </c>
      <c r="I42" s="46">
        <f>IF(SUM(H42:H43)=0,"",SUM(H42:H43))</f>
      </c>
    </row>
    <row r="43" spans="1:9" s="21" customFormat="1" ht="28.5">
      <c r="A43" s="12">
        <f>IF(ISERROR(10*C42+2)=TRUE,"",10*C42+2)</f>
      </c>
      <c r="C43" s="45"/>
      <c r="D43" s="24"/>
      <c r="E43" s="25">
        <f>IF(ISERROR(VLOOKUP(D43,'[1]vylosovanie'!$D$10:$N$209,7,0))=TRUE,"",VLOOKUP(D43,'[1]vylosovanie'!$D$10:$N$209,7,0))</f>
      </c>
      <c r="F43" s="25">
        <f>IF(ISERROR(VLOOKUP(E43,'[1]zoznam prihlasenych'!$C$6:$G$206,2,0))=TRUE,"",VLOOKUP(E43,'[1]zoznam prihlasenych'!$C$6:$G$206,2,0))</f>
      </c>
      <c r="G43" s="25">
        <f>IF(ISERROR(VLOOKUP(D43,'[1]vylosovanie'!$D$10:$N$209,8,0))=TRUE,"",VLOOKUP(D43,'[1]vylosovanie'!$D$10:$N$209,8,0))</f>
      </c>
      <c r="H43" s="24">
        <f>IF(ISERROR(VLOOKUP(D43,'[1]vylosovanie'!$D$10:$N$209,11,0))=TRUE,"",VLOOKUP(D43,'[1]vylosovanie'!$D$10:$N$209,11,0))</f>
      </c>
      <c r="I43" s="47"/>
    </row>
    <row r="44" spans="1:9" ht="28.5">
      <c r="A44" s="12">
        <f>IF(ISERROR(10*C44+1)=TRUE,"",10*C44+1)</f>
      </c>
      <c r="C44" s="45">
        <f t="shared" si="0"/>
      </c>
      <c r="D44" s="24"/>
      <c r="E44" s="25">
        <f>IF(ISERROR(VLOOKUP(D44,'[1]vylosovanie'!$D$10:$N$209,7,0))=TRUE,"",VLOOKUP(D44,'[1]vylosovanie'!$D$10:$N$209,7,0))</f>
      </c>
      <c r="F44" s="25">
        <f>IF(ISERROR(VLOOKUP(E44,'[1]zoznam prihlasenych'!$C$6:$G$206,2,0))=TRUE,"",VLOOKUP(E44,'[1]zoznam prihlasenych'!$C$6:$G$206,2,0))</f>
      </c>
      <c r="G44" s="25">
        <f>IF(ISERROR(VLOOKUP(D44,'[1]vylosovanie'!$D$10:$N$209,8,0))=TRUE,"",VLOOKUP(D44,'[1]vylosovanie'!$D$10:$N$209,8,0))</f>
      </c>
      <c r="H44" s="24">
        <f>IF(ISERROR(VLOOKUP(D44,'[1]vylosovanie'!$D$10:$N$209,11,0))=TRUE,"",VLOOKUP(D44,'[1]vylosovanie'!$D$10:$N$209,11,0))</f>
      </c>
      <c r="I44" s="45">
        <f>IF(SUM(H44:H45)=0,"",SUM(H44:H45))</f>
      </c>
    </row>
    <row r="45" spans="1:9" ht="28.5">
      <c r="A45" s="12">
        <f>IF(ISERROR(10*C44+2)=TRUE,"",10*C44+2)</f>
      </c>
      <c r="C45" s="45"/>
      <c r="D45" s="24"/>
      <c r="E45" s="25">
        <f>IF(ISERROR(VLOOKUP(D45,'[1]vylosovanie'!$D$10:$N$209,7,0))=TRUE,"",VLOOKUP(D45,'[1]vylosovanie'!$D$10:$N$209,7,0))</f>
      </c>
      <c r="F45" s="25">
        <f>IF(ISERROR(VLOOKUP(E45,'[1]zoznam prihlasenych'!$C$6:$G$206,2,0))=TRUE,"",VLOOKUP(E45,'[1]zoznam prihlasenych'!$C$6:$G$206,2,0))</f>
      </c>
      <c r="G45" s="25">
        <f>IF(ISERROR(VLOOKUP(D45,'[1]vylosovanie'!$D$10:$N$209,8,0))=TRUE,"",VLOOKUP(D45,'[1]vylosovanie'!$D$10:$N$209,8,0))</f>
      </c>
      <c r="H45" s="24">
        <f>IF(ISERROR(VLOOKUP(D45,'[1]vylosovanie'!$D$10:$N$209,11,0))=TRUE,"",VLOOKUP(D45,'[1]vylosovanie'!$D$10:$N$209,11,0))</f>
      </c>
      <c r="I45" s="45"/>
    </row>
    <row r="46" spans="1:9" ht="28.5">
      <c r="A46" s="12">
        <f>IF(ISERROR(10*C46+1)=TRUE,"",10*C46+1)</f>
      </c>
      <c r="C46" s="45">
        <f t="shared" si="0"/>
      </c>
      <c r="D46" s="24"/>
      <c r="E46" s="25">
        <f>IF(ISERROR(VLOOKUP(D46,'[1]vylosovanie'!$D$10:$N$209,7,0))=TRUE,"",VLOOKUP(D46,'[1]vylosovanie'!$D$10:$N$209,7,0))</f>
      </c>
      <c r="F46" s="25">
        <f>IF(ISERROR(VLOOKUP(E46,'[1]zoznam prihlasenych'!$C$6:$G$206,2,0))=TRUE,"",VLOOKUP(E46,'[1]zoznam prihlasenych'!$C$6:$G$206,2,0))</f>
      </c>
      <c r="G46" s="25">
        <f>IF(ISERROR(VLOOKUP(D46,'[1]vylosovanie'!$D$10:$N$209,8,0))=TRUE,"",VLOOKUP(D46,'[1]vylosovanie'!$D$10:$N$209,8,0))</f>
      </c>
      <c r="H46" s="24">
        <f>IF(ISERROR(VLOOKUP(D46,'[1]vylosovanie'!$D$10:$N$209,11,0))=TRUE,"",VLOOKUP(D46,'[1]vylosovanie'!$D$10:$N$209,11,0))</f>
      </c>
      <c r="I46" s="46">
        <f>IF(SUM(H46:H47)=0,"",SUM(H46:H47))</f>
      </c>
    </row>
    <row r="47" spans="1:9" ht="28.5">
      <c r="A47" s="12">
        <f>IF(ISERROR(10*C46+2)=TRUE,"",10*C46+2)</f>
      </c>
      <c r="C47" s="45"/>
      <c r="D47" s="24"/>
      <c r="E47" s="25">
        <f>IF(ISERROR(VLOOKUP(D47,'[1]vylosovanie'!$D$10:$N$209,7,0))=TRUE,"",VLOOKUP(D47,'[1]vylosovanie'!$D$10:$N$209,7,0))</f>
      </c>
      <c r="F47" s="25">
        <f>IF(ISERROR(VLOOKUP(E47,'[1]zoznam prihlasenych'!$C$6:$G$206,2,0))=TRUE,"",VLOOKUP(E47,'[1]zoznam prihlasenych'!$C$6:$G$206,2,0))</f>
      </c>
      <c r="G47" s="25">
        <f>IF(ISERROR(VLOOKUP(D47,'[1]vylosovanie'!$D$10:$N$209,8,0))=TRUE,"",VLOOKUP(D47,'[1]vylosovanie'!$D$10:$N$209,8,0))</f>
      </c>
      <c r="H47" s="24">
        <f>IF(ISERROR(VLOOKUP(D47,'[1]vylosovanie'!$D$10:$N$209,11,0))=TRUE,"",VLOOKUP(D47,'[1]vylosovanie'!$D$10:$N$209,11,0))</f>
      </c>
      <c r="I47" s="47"/>
    </row>
    <row r="48" spans="1:9" ht="28.5">
      <c r="A48" s="12">
        <f>IF(ISERROR(10*C48+1)=TRUE,"",10*C48+1)</f>
      </c>
      <c r="C48" s="45">
        <f t="shared" si="0"/>
      </c>
      <c r="D48" s="24"/>
      <c r="E48" s="25">
        <f>IF(ISERROR(VLOOKUP(D48,'[1]vylosovanie'!$D$10:$N$209,7,0))=TRUE,"",VLOOKUP(D48,'[1]vylosovanie'!$D$10:$N$209,7,0))</f>
      </c>
      <c r="F48" s="25">
        <f>IF(ISERROR(VLOOKUP(E48,'[1]zoznam prihlasenych'!$C$6:$G$206,2,0))=TRUE,"",VLOOKUP(E48,'[1]zoznam prihlasenych'!$C$6:$G$206,2,0))</f>
      </c>
      <c r="G48" s="25">
        <f>IF(ISERROR(VLOOKUP(D48,'[1]vylosovanie'!$D$10:$N$209,8,0))=TRUE,"",VLOOKUP(D48,'[1]vylosovanie'!$D$10:$N$209,8,0))</f>
      </c>
      <c r="H48" s="24">
        <f>IF(ISERROR(VLOOKUP(D48,'[1]vylosovanie'!$D$10:$N$209,11,0))=TRUE,"",VLOOKUP(D48,'[1]vylosovanie'!$D$10:$N$209,11,0))</f>
      </c>
      <c r="I48" s="46">
        <f>IF(SUM(H48:H49)=0,"",SUM(H48:H49))</f>
      </c>
    </row>
    <row r="49" spans="1:9" ht="28.5">
      <c r="A49" s="12">
        <f>IF(ISERROR(10*C48+2)=TRUE,"",10*C48+2)</f>
      </c>
      <c r="C49" s="45"/>
      <c r="D49" s="24"/>
      <c r="E49" s="25">
        <f>IF(ISERROR(VLOOKUP(D49,'[1]vylosovanie'!$D$10:$N$209,7,0))=TRUE,"",VLOOKUP(D49,'[1]vylosovanie'!$D$10:$N$209,7,0))</f>
      </c>
      <c r="F49" s="25">
        <f>IF(ISERROR(VLOOKUP(E49,'[1]zoznam prihlasenych'!$C$6:$G$206,2,0))=TRUE,"",VLOOKUP(E49,'[1]zoznam prihlasenych'!$C$6:$G$206,2,0))</f>
      </c>
      <c r="G49" s="25">
        <f>IF(ISERROR(VLOOKUP(D49,'[1]vylosovanie'!$D$10:$N$209,8,0))=TRUE,"",VLOOKUP(D49,'[1]vylosovanie'!$D$10:$N$209,8,0))</f>
      </c>
      <c r="H49" s="24">
        <f>IF(ISERROR(VLOOKUP(D49,'[1]vylosovanie'!$D$10:$N$209,11,0))=TRUE,"",VLOOKUP(D49,'[1]vylosovanie'!$D$10:$N$209,11,0))</f>
      </c>
      <c r="I49" s="47"/>
    </row>
    <row r="50" spans="1:9" ht="28.5">
      <c r="A50" s="12">
        <f>IF(ISERROR(10*C50+1)=TRUE,"",10*C50+1)</f>
      </c>
      <c r="C50" s="45">
        <f t="shared" si="0"/>
      </c>
      <c r="D50" s="24"/>
      <c r="E50" s="25">
        <f>IF(ISERROR(VLOOKUP(D50,'[1]vylosovanie'!$D$10:$N$209,7,0))=TRUE,"",VLOOKUP(D50,'[1]vylosovanie'!$D$10:$N$209,7,0))</f>
      </c>
      <c r="F50" s="25">
        <f>IF(ISERROR(VLOOKUP(E50,'[1]zoznam prihlasenych'!$C$6:$G$206,2,0))=TRUE,"",VLOOKUP(E50,'[1]zoznam prihlasenych'!$C$6:$G$206,2,0))</f>
      </c>
      <c r="G50" s="25">
        <f>IF(ISERROR(VLOOKUP(D50,'[1]vylosovanie'!$D$10:$N$209,8,0))=TRUE,"",VLOOKUP(D50,'[1]vylosovanie'!$D$10:$N$209,8,0))</f>
      </c>
      <c r="H50" s="24">
        <f>IF(ISERROR(VLOOKUP(D50,'[1]vylosovanie'!$D$10:$N$209,11,0))=TRUE,"",VLOOKUP(D50,'[1]vylosovanie'!$D$10:$N$209,11,0))</f>
      </c>
      <c r="I50" s="46">
        <f>IF(SUM(H50:H51)=0,"",SUM(H50:H51))</f>
      </c>
    </row>
    <row r="51" spans="1:9" ht="28.5">
      <c r="A51" s="12">
        <f>IF(ISERROR(10*C50+2)=TRUE,"",10*C50+2)</f>
      </c>
      <c r="C51" s="45"/>
      <c r="D51" s="24"/>
      <c r="E51" s="25">
        <f>IF(ISERROR(VLOOKUP(D51,'[1]vylosovanie'!$D$10:$N$209,7,0))=TRUE,"",VLOOKUP(D51,'[1]vylosovanie'!$D$10:$N$209,7,0))</f>
      </c>
      <c r="F51" s="25">
        <f>IF(ISERROR(VLOOKUP(E51,'[1]zoznam prihlasenych'!$C$6:$G$206,2,0))=TRUE,"",VLOOKUP(E51,'[1]zoznam prihlasenych'!$C$6:$G$206,2,0))</f>
      </c>
      <c r="G51" s="25">
        <f>IF(ISERROR(VLOOKUP(D51,'[1]vylosovanie'!$D$10:$N$209,8,0))=TRUE,"",VLOOKUP(D51,'[1]vylosovanie'!$D$10:$N$209,8,0))</f>
      </c>
      <c r="H51" s="24">
        <f>IF(ISERROR(VLOOKUP(D51,'[1]vylosovanie'!$D$10:$N$209,11,0))=TRUE,"",VLOOKUP(D51,'[1]vylosovanie'!$D$10:$N$209,11,0))</f>
      </c>
      <c r="I51" s="47"/>
    </row>
    <row r="52" spans="1:9" ht="28.5">
      <c r="A52" s="12">
        <f>IF(ISERROR(10*C52+1)=TRUE,"",10*C52+1)</f>
      </c>
      <c r="C52" s="45">
        <f t="shared" si="0"/>
      </c>
      <c r="D52" s="24"/>
      <c r="E52" s="25">
        <f>IF(ISERROR(VLOOKUP(D52,'[1]vylosovanie'!$D$10:$N$209,7,0))=TRUE,"",VLOOKUP(D52,'[1]vylosovanie'!$D$10:$N$209,7,0))</f>
      </c>
      <c r="F52" s="25">
        <f>IF(ISERROR(VLOOKUP(E52,'[1]zoznam prihlasenych'!$C$6:$G$206,2,0))=TRUE,"",VLOOKUP(E52,'[1]zoznam prihlasenych'!$C$6:$G$206,2,0))</f>
      </c>
      <c r="G52" s="25">
        <f>IF(ISERROR(VLOOKUP(D52,'[1]vylosovanie'!$D$10:$N$209,8,0))=TRUE,"",VLOOKUP(D52,'[1]vylosovanie'!$D$10:$N$209,8,0))</f>
      </c>
      <c r="H52" s="24">
        <f>IF(ISERROR(VLOOKUP(D52,'[1]vylosovanie'!$D$10:$N$209,11,0))=TRUE,"",VLOOKUP(D52,'[1]vylosovanie'!$D$10:$N$209,11,0))</f>
      </c>
      <c r="I52" s="46">
        <f>IF(SUM(H52:H53)=0,"",SUM(H52:H53))</f>
      </c>
    </row>
    <row r="53" spans="1:9" ht="28.5">
      <c r="A53" s="12">
        <f>IF(ISERROR(10*C52+2)=TRUE,"",10*C52+2)</f>
      </c>
      <c r="C53" s="45"/>
      <c r="D53" s="24"/>
      <c r="E53" s="25">
        <f>IF(ISERROR(VLOOKUP(D53,'[1]vylosovanie'!$D$10:$N$209,7,0))=TRUE,"",VLOOKUP(D53,'[1]vylosovanie'!$D$10:$N$209,7,0))</f>
      </c>
      <c r="F53" s="25">
        <f>IF(ISERROR(VLOOKUP(E53,'[1]zoznam prihlasenych'!$C$6:$G$206,2,0))=TRUE,"",VLOOKUP(E53,'[1]zoznam prihlasenych'!$C$6:$G$206,2,0))</f>
      </c>
      <c r="G53" s="25">
        <f>IF(ISERROR(VLOOKUP(D53,'[1]vylosovanie'!$D$10:$N$209,8,0))=TRUE,"",VLOOKUP(D53,'[1]vylosovanie'!$D$10:$N$209,8,0))</f>
      </c>
      <c r="H53" s="24">
        <f>IF(ISERROR(VLOOKUP(D53,'[1]vylosovanie'!$D$10:$N$209,11,0))=TRUE,"",VLOOKUP(D53,'[1]vylosovanie'!$D$10:$N$209,11,0))</f>
      </c>
      <c r="I53" s="47"/>
    </row>
    <row r="54" spans="1:9" ht="28.5">
      <c r="A54" s="12">
        <f>IF(ISERROR(10*C54+1)=TRUE,"",10*C54+1)</f>
      </c>
      <c r="C54" s="45">
        <f t="shared" si="0"/>
      </c>
      <c r="D54" s="24"/>
      <c r="E54" s="25">
        <f>IF(ISERROR(VLOOKUP(D54,'[1]vylosovanie'!$D$10:$N$209,7,0))=TRUE,"",VLOOKUP(D54,'[1]vylosovanie'!$D$10:$N$209,7,0))</f>
      </c>
      <c r="F54" s="25">
        <f>IF(ISERROR(VLOOKUP(E54,'[1]zoznam prihlasenych'!$C$6:$G$206,2,0))=TRUE,"",VLOOKUP(E54,'[1]zoznam prihlasenych'!$C$6:$G$206,2,0))</f>
      </c>
      <c r="G54" s="25">
        <f>IF(ISERROR(VLOOKUP(D54,'[1]vylosovanie'!$D$10:$N$209,8,0))=TRUE,"",VLOOKUP(D54,'[1]vylosovanie'!$D$10:$N$209,8,0))</f>
      </c>
      <c r="H54" s="24">
        <f>IF(ISERROR(VLOOKUP(D54,'[1]vylosovanie'!$D$10:$N$209,11,0))=TRUE,"",VLOOKUP(D54,'[1]vylosovanie'!$D$10:$N$209,11,0))</f>
      </c>
      <c r="I54" s="46">
        <f>IF(SUM(H54:H55)=0,"",SUM(H54:H55))</f>
      </c>
    </row>
    <row r="55" spans="1:9" ht="28.5">
      <c r="A55" s="12">
        <f>IF(ISERROR(10*C54+2)=TRUE,"",10*C54+2)</f>
      </c>
      <c r="C55" s="45"/>
      <c r="D55" s="24"/>
      <c r="E55" s="25">
        <f>IF(ISERROR(VLOOKUP(D55,'[1]vylosovanie'!$D$10:$N$209,7,0))=TRUE,"",VLOOKUP(D55,'[1]vylosovanie'!$D$10:$N$209,7,0))</f>
      </c>
      <c r="F55" s="25">
        <f>IF(ISERROR(VLOOKUP(E55,'[1]zoznam prihlasenych'!$C$6:$G$206,2,0))=TRUE,"",VLOOKUP(E55,'[1]zoznam prihlasenych'!$C$6:$G$206,2,0))</f>
      </c>
      <c r="G55" s="25">
        <f>IF(ISERROR(VLOOKUP(D55,'[1]vylosovanie'!$D$10:$N$209,8,0))=TRUE,"",VLOOKUP(D55,'[1]vylosovanie'!$D$10:$N$209,8,0))</f>
      </c>
      <c r="H55" s="24">
        <f>IF(ISERROR(VLOOKUP(D55,'[1]vylosovanie'!$D$10:$N$209,11,0))=TRUE,"",VLOOKUP(D55,'[1]vylosovanie'!$D$10:$N$209,11,0))</f>
      </c>
      <c r="I55" s="47"/>
    </row>
    <row r="56" spans="1:9" ht="28.5">
      <c r="A56" s="12">
        <f>IF(ISERROR(10*C56+1)=TRUE,"",10*C56+1)</f>
      </c>
      <c r="C56" s="45">
        <f t="shared" si="0"/>
      </c>
      <c r="D56" s="24"/>
      <c r="E56" s="25">
        <f>IF(ISERROR(VLOOKUP(D56,'[1]vylosovanie'!$D$10:$N$209,7,0))=TRUE,"",VLOOKUP(D56,'[1]vylosovanie'!$D$10:$N$209,7,0))</f>
      </c>
      <c r="F56" s="25">
        <f>IF(ISERROR(VLOOKUP(E56,'[1]zoznam prihlasenych'!$C$6:$G$206,2,0))=TRUE,"",VLOOKUP(E56,'[1]zoznam prihlasenych'!$C$6:$G$206,2,0))</f>
      </c>
      <c r="G56" s="25">
        <f>IF(ISERROR(VLOOKUP(D56,'[1]vylosovanie'!$D$10:$N$209,8,0))=TRUE,"",VLOOKUP(D56,'[1]vylosovanie'!$D$10:$N$209,8,0))</f>
      </c>
      <c r="H56" s="24">
        <f>IF(ISERROR(VLOOKUP(D56,'[1]vylosovanie'!$D$10:$N$209,11,0))=TRUE,"",VLOOKUP(D56,'[1]vylosovanie'!$D$10:$N$209,11,0))</f>
      </c>
      <c r="I56" s="46">
        <f>IF(SUM(H56:H57)=0,"",SUM(H56:H57))</f>
      </c>
    </row>
    <row r="57" spans="1:9" ht="28.5">
      <c r="A57" s="12">
        <f>IF(ISERROR(10*C56+2)=TRUE,"",10*C56+2)</f>
      </c>
      <c r="C57" s="45"/>
      <c r="D57" s="24"/>
      <c r="E57" s="25">
        <f>IF(ISERROR(VLOOKUP(D57,'[1]vylosovanie'!$D$10:$N$209,7,0))=TRUE,"",VLOOKUP(D57,'[1]vylosovanie'!$D$10:$N$209,7,0))</f>
      </c>
      <c r="F57" s="25">
        <f>IF(ISERROR(VLOOKUP(E57,'[1]zoznam prihlasenych'!$C$6:$G$206,2,0))=TRUE,"",VLOOKUP(E57,'[1]zoznam prihlasenych'!$C$6:$G$206,2,0))</f>
      </c>
      <c r="G57" s="25">
        <f>IF(ISERROR(VLOOKUP(D57,'[1]vylosovanie'!$D$10:$N$209,8,0))=TRUE,"",VLOOKUP(D57,'[1]vylosovanie'!$D$10:$N$209,8,0))</f>
      </c>
      <c r="H57" s="24">
        <f>IF(ISERROR(VLOOKUP(D57,'[1]vylosovanie'!$D$10:$N$209,11,0))=TRUE,"",VLOOKUP(D57,'[1]vylosovanie'!$D$10:$N$209,11,0))</f>
      </c>
      <c r="I57" s="47"/>
    </row>
    <row r="58" spans="1:9" ht="28.5">
      <c r="A58" s="12">
        <f>IF(ISERROR(10*C58+1)=TRUE,"",10*C58+1)</f>
      </c>
      <c r="C58" s="45">
        <f t="shared" si="0"/>
      </c>
      <c r="D58" s="24"/>
      <c r="E58" s="25">
        <f>IF(ISERROR(VLOOKUP(D58,'[1]vylosovanie'!$D$10:$N$209,7,0))=TRUE,"",VLOOKUP(D58,'[1]vylosovanie'!$D$10:$N$209,7,0))</f>
      </c>
      <c r="F58" s="25">
        <f>IF(ISERROR(VLOOKUP(E58,'[1]zoznam prihlasenych'!$C$6:$G$206,2,0))=TRUE,"",VLOOKUP(E58,'[1]zoznam prihlasenych'!$C$6:$G$206,2,0))</f>
      </c>
      <c r="G58" s="25">
        <f>IF(ISERROR(VLOOKUP(D58,'[1]vylosovanie'!$D$10:$N$209,8,0))=TRUE,"",VLOOKUP(D58,'[1]vylosovanie'!$D$10:$N$209,8,0))</f>
      </c>
      <c r="H58" s="24">
        <f>IF(ISERROR(VLOOKUP(D58,'[1]vylosovanie'!$D$10:$N$209,11,0))=TRUE,"",VLOOKUP(D58,'[1]vylosovanie'!$D$10:$N$209,11,0))</f>
      </c>
      <c r="I58" s="46">
        <f>IF(SUM(H58:H59)=0,"",SUM(H58:H59))</f>
      </c>
    </row>
    <row r="59" spans="1:9" ht="28.5">
      <c r="A59" s="12">
        <f>IF(ISERROR(10*C58+2)=TRUE,"",10*C58+2)</f>
      </c>
      <c r="C59" s="45"/>
      <c r="D59" s="24"/>
      <c r="E59" s="25">
        <f>IF(ISERROR(VLOOKUP(D59,'[1]vylosovanie'!$D$10:$N$209,7,0))=TRUE,"",VLOOKUP(D59,'[1]vylosovanie'!$D$10:$N$209,7,0))</f>
      </c>
      <c r="F59" s="25">
        <f>IF(ISERROR(VLOOKUP(E59,'[1]zoznam prihlasenych'!$C$6:$G$206,2,0))=TRUE,"",VLOOKUP(E59,'[1]zoznam prihlasenych'!$C$6:$G$206,2,0))</f>
      </c>
      <c r="G59" s="25">
        <f>IF(ISERROR(VLOOKUP(D59,'[1]vylosovanie'!$D$10:$N$209,8,0))=TRUE,"",VLOOKUP(D59,'[1]vylosovanie'!$D$10:$N$209,8,0))</f>
      </c>
      <c r="H59" s="24">
        <f>IF(ISERROR(VLOOKUP(D59,'[1]vylosovanie'!$D$10:$N$209,11,0))=TRUE,"",VLOOKUP(D59,'[1]vylosovanie'!$D$10:$N$209,11,0))</f>
      </c>
      <c r="I59" s="47"/>
    </row>
    <row r="60" spans="1:9" ht="28.5">
      <c r="A60" s="12">
        <f>IF(ISERROR(10*C60+1)=TRUE,"",10*C60+1)</f>
      </c>
      <c r="C60" s="45">
        <f t="shared" si="0"/>
      </c>
      <c r="D60" s="24"/>
      <c r="E60" s="25">
        <f>IF(ISERROR(VLOOKUP(D60,'[1]vylosovanie'!$D$10:$N$209,7,0))=TRUE,"",VLOOKUP(D60,'[1]vylosovanie'!$D$10:$N$209,7,0))</f>
      </c>
      <c r="F60" s="25">
        <f>IF(ISERROR(VLOOKUP(E60,'[1]zoznam prihlasenych'!$C$6:$G$206,2,0))=TRUE,"",VLOOKUP(E60,'[1]zoznam prihlasenych'!$C$6:$G$206,2,0))</f>
      </c>
      <c r="G60" s="25">
        <f>IF(ISERROR(VLOOKUP(D60,'[1]vylosovanie'!$D$10:$N$209,8,0))=TRUE,"",VLOOKUP(D60,'[1]vylosovanie'!$D$10:$N$209,8,0))</f>
      </c>
      <c r="H60" s="24">
        <f>IF(ISERROR(VLOOKUP(D60,'[1]vylosovanie'!$D$10:$N$209,11,0))=TRUE,"",VLOOKUP(D60,'[1]vylosovanie'!$D$10:$N$209,11,0))</f>
      </c>
      <c r="I60" s="46">
        <f>IF(SUM(H60:H61)=0,"",SUM(H60:H61))</f>
      </c>
    </row>
    <row r="61" spans="1:9" ht="28.5">
      <c r="A61" s="12">
        <f>IF(ISERROR(10*C60+2)=TRUE,"",10*C60+2)</f>
      </c>
      <c r="C61" s="45"/>
      <c r="D61" s="24"/>
      <c r="E61" s="25">
        <f>IF(ISERROR(VLOOKUP(D61,'[1]vylosovanie'!$D$10:$N$209,7,0))=TRUE,"",VLOOKUP(D61,'[1]vylosovanie'!$D$10:$N$209,7,0))</f>
      </c>
      <c r="F61" s="25">
        <f>IF(ISERROR(VLOOKUP(E61,'[1]zoznam prihlasenych'!$C$6:$G$206,2,0))=TRUE,"",VLOOKUP(E61,'[1]zoznam prihlasenych'!$C$6:$G$206,2,0))</f>
      </c>
      <c r="G61" s="25">
        <f>IF(ISERROR(VLOOKUP(D61,'[1]vylosovanie'!$D$10:$N$209,8,0))=TRUE,"",VLOOKUP(D61,'[1]vylosovanie'!$D$10:$N$209,8,0))</f>
      </c>
      <c r="H61" s="24">
        <f>IF(ISERROR(VLOOKUP(D61,'[1]vylosovanie'!$D$10:$N$209,11,0))=TRUE,"",VLOOKUP(D61,'[1]vylosovanie'!$D$10:$N$209,11,0))</f>
      </c>
      <c r="I61" s="47"/>
    </row>
    <row r="62" spans="1:9" ht="28.5">
      <c r="A62" s="12">
        <f>IF(ISERROR(10*C62+1)=TRUE,"",10*C62+1)</f>
      </c>
      <c r="C62" s="45">
        <f t="shared" si="0"/>
      </c>
      <c r="D62" s="24"/>
      <c r="E62" s="25">
        <f>IF(ISERROR(VLOOKUP(D62,'[1]vylosovanie'!$D$10:$N$209,7,0))=TRUE,"",VLOOKUP(D62,'[1]vylosovanie'!$D$10:$N$209,7,0))</f>
      </c>
      <c r="F62" s="25">
        <f>IF(ISERROR(VLOOKUP(E62,'[1]zoznam prihlasenych'!$C$6:$G$206,2,0))=TRUE,"",VLOOKUP(E62,'[1]zoznam prihlasenych'!$C$6:$G$206,2,0))</f>
      </c>
      <c r="G62" s="25">
        <f>IF(ISERROR(VLOOKUP(D62,'[1]vylosovanie'!$D$10:$N$209,8,0))=TRUE,"",VLOOKUP(D62,'[1]vylosovanie'!$D$10:$N$209,8,0))</f>
      </c>
      <c r="H62" s="24">
        <f>IF(ISERROR(VLOOKUP(D62,'[1]vylosovanie'!$D$10:$N$209,11,0))=TRUE,"",VLOOKUP(D62,'[1]vylosovanie'!$D$10:$N$209,11,0))</f>
      </c>
      <c r="I62" s="46">
        <f>IF(SUM(H62:H63)=0,"",SUM(H62:H63))</f>
      </c>
    </row>
    <row r="63" spans="1:9" ht="28.5">
      <c r="A63" s="12">
        <f>IF(ISERROR(10*C62+2)=TRUE,"",10*C62+2)</f>
      </c>
      <c r="C63" s="45"/>
      <c r="D63" s="24"/>
      <c r="E63" s="25">
        <f>IF(ISERROR(VLOOKUP(D63,'[1]vylosovanie'!$D$10:$N$209,7,0))=TRUE,"",VLOOKUP(D63,'[1]vylosovanie'!$D$10:$N$209,7,0))</f>
      </c>
      <c r="F63" s="25">
        <f>IF(ISERROR(VLOOKUP(E63,'[1]zoznam prihlasenych'!$C$6:$G$206,2,0))=TRUE,"",VLOOKUP(E63,'[1]zoznam prihlasenych'!$C$6:$G$206,2,0))</f>
      </c>
      <c r="G63" s="25">
        <f>IF(ISERROR(VLOOKUP(D63,'[1]vylosovanie'!$D$10:$N$209,8,0))=TRUE,"",VLOOKUP(D63,'[1]vylosovanie'!$D$10:$N$209,8,0))</f>
      </c>
      <c r="H63" s="24">
        <f>IF(ISERROR(VLOOKUP(D63,'[1]vylosovanie'!$D$10:$N$209,11,0))=TRUE,"",VLOOKUP(D63,'[1]vylosovanie'!$D$10:$N$209,11,0))</f>
      </c>
      <c r="I63" s="47"/>
    </row>
    <row r="64" spans="1:9" ht="28.5">
      <c r="A64" s="12">
        <f>IF(ISERROR(10*C64+1)=TRUE,"",10*C64+1)</f>
      </c>
      <c r="C64" s="45">
        <f t="shared" si="0"/>
      </c>
      <c r="D64" s="24"/>
      <c r="E64" s="25">
        <f>IF(ISERROR(VLOOKUP(D64,'[1]vylosovanie'!$D$10:$N$209,7,0))=TRUE,"",VLOOKUP(D64,'[1]vylosovanie'!$D$10:$N$209,7,0))</f>
      </c>
      <c r="F64" s="25">
        <f>IF(ISERROR(VLOOKUP(E64,'[1]zoznam prihlasenych'!$C$6:$G$206,2,0))=TRUE,"",VLOOKUP(E64,'[1]zoznam prihlasenych'!$C$6:$G$206,2,0))</f>
      </c>
      <c r="G64" s="25">
        <f>IF(ISERROR(VLOOKUP(D64,'[1]vylosovanie'!$D$10:$N$209,8,0))=TRUE,"",VLOOKUP(D64,'[1]vylosovanie'!$D$10:$N$209,8,0))</f>
      </c>
      <c r="H64" s="24">
        <f>IF(ISERROR(VLOOKUP(D64,'[1]vylosovanie'!$D$10:$N$209,11,0))=TRUE,"",VLOOKUP(D64,'[1]vylosovanie'!$D$10:$N$209,11,0))</f>
      </c>
      <c r="I64" s="46">
        <f>IF(SUM(H64:H65)=0,"",SUM(H64:H65))</f>
      </c>
    </row>
    <row r="65" spans="1:9" ht="28.5">
      <c r="A65" s="12">
        <f>IF(ISERROR(10*C64+2)=TRUE,"",10*C64+2)</f>
      </c>
      <c r="C65" s="45"/>
      <c r="D65" s="24"/>
      <c r="E65" s="25">
        <f>IF(ISERROR(VLOOKUP(D65,'[1]vylosovanie'!$D$10:$N$209,7,0))=TRUE,"",VLOOKUP(D65,'[1]vylosovanie'!$D$10:$N$209,7,0))</f>
      </c>
      <c r="F65" s="25">
        <f>IF(ISERROR(VLOOKUP(E65,'[1]zoznam prihlasenych'!$C$6:$G$206,2,0))=TRUE,"",VLOOKUP(E65,'[1]zoznam prihlasenych'!$C$6:$G$206,2,0))</f>
      </c>
      <c r="G65" s="25">
        <f>IF(ISERROR(VLOOKUP(D65,'[1]vylosovanie'!$D$10:$N$209,8,0))=TRUE,"",VLOOKUP(D65,'[1]vylosovanie'!$D$10:$N$209,8,0))</f>
      </c>
      <c r="H65" s="24">
        <f>IF(ISERROR(VLOOKUP(D65,'[1]vylosovanie'!$D$10:$N$209,11,0))=TRUE,"",VLOOKUP(D65,'[1]vylosovanie'!$D$10:$N$209,11,0))</f>
      </c>
      <c r="I65" s="47"/>
    </row>
    <row r="66" spans="1:9" ht="28.5">
      <c r="A66" s="12">
        <f>IF(ISERROR(10*C66+1)=TRUE,"",10*C66+1)</f>
      </c>
      <c r="C66" s="45">
        <f t="shared" si="0"/>
      </c>
      <c r="D66" s="24"/>
      <c r="E66" s="25">
        <f>IF(ISERROR(VLOOKUP(D66,'[1]vylosovanie'!$D$10:$N$209,7,0))=TRUE,"",VLOOKUP(D66,'[1]vylosovanie'!$D$10:$N$209,7,0))</f>
      </c>
      <c r="F66" s="25">
        <f>IF(ISERROR(VLOOKUP(E66,'[1]zoznam prihlasenych'!$C$6:$G$206,2,0))=TRUE,"",VLOOKUP(E66,'[1]zoznam prihlasenych'!$C$6:$G$206,2,0))</f>
      </c>
      <c r="G66" s="25">
        <f>IF(ISERROR(VLOOKUP(D66,'[1]vylosovanie'!$D$10:$N$209,8,0))=TRUE,"",VLOOKUP(D66,'[1]vylosovanie'!$D$10:$N$209,8,0))</f>
      </c>
      <c r="H66" s="24">
        <f>IF(ISERROR(VLOOKUP(D66,'[1]vylosovanie'!$D$10:$N$209,11,0))=TRUE,"",VLOOKUP(D66,'[1]vylosovanie'!$D$10:$N$209,11,0))</f>
      </c>
      <c r="I66" s="46">
        <f>IF(SUM(H66:H67)=0,"",SUM(H66:H67))</f>
      </c>
    </row>
    <row r="67" spans="1:9" ht="28.5">
      <c r="A67" s="12">
        <f>IF(ISERROR(10*C66+2)=TRUE,"",10*C66+2)</f>
      </c>
      <c r="C67" s="45"/>
      <c r="D67" s="24"/>
      <c r="E67" s="25">
        <f>IF(ISERROR(VLOOKUP(D67,'[1]vylosovanie'!$D$10:$N$209,7,0))=TRUE,"",VLOOKUP(D67,'[1]vylosovanie'!$D$10:$N$209,7,0))</f>
      </c>
      <c r="F67" s="25">
        <f>IF(ISERROR(VLOOKUP(E67,'[1]zoznam prihlasenych'!$C$6:$G$206,2,0))=TRUE,"",VLOOKUP(E67,'[1]zoznam prihlasenych'!$C$6:$G$206,2,0))</f>
      </c>
      <c r="G67" s="25">
        <f>IF(ISERROR(VLOOKUP(D67,'[1]vylosovanie'!$D$10:$N$209,8,0))=TRUE,"",VLOOKUP(D67,'[1]vylosovanie'!$D$10:$N$209,8,0))</f>
      </c>
      <c r="H67" s="24">
        <f>IF(ISERROR(VLOOKUP(D67,'[1]vylosovanie'!$D$10:$N$209,11,0))=TRUE,"",VLOOKUP(D67,'[1]vylosovanie'!$D$10:$N$209,11,0))</f>
      </c>
      <c r="I67" s="47"/>
    </row>
    <row r="68" spans="1:9" ht="28.5">
      <c r="A68" s="12">
        <f>IF(ISERROR(10*C68+1)=TRUE,"",10*C68+1)</f>
      </c>
      <c r="C68" s="45">
        <f t="shared" si="0"/>
      </c>
      <c r="D68" s="24"/>
      <c r="E68" s="25">
        <f>IF(ISERROR(VLOOKUP(D68,'[1]vylosovanie'!$D$10:$N$209,7,0))=TRUE,"",VLOOKUP(D68,'[1]vylosovanie'!$D$10:$N$209,7,0))</f>
      </c>
      <c r="F68" s="25">
        <f>IF(ISERROR(VLOOKUP(E68,'[1]zoznam prihlasenych'!$C$6:$G$206,2,0))=TRUE,"",VLOOKUP(E68,'[1]zoznam prihlasenych'!$C$6:$G$206,2,0))</f>
      </c>
      <c r="G68" s="25">
        <f>IF(ISERROR(VLOOKUP(D68,'[1]vylosovanie'!$D$10:$N$209,8,0))=TRUE,"",VLOOKUP(D68,'[1]vylosovanie'!$D$10:$N$209,8,0))</f>
      </c>
      <c r="H68" s="24">
        <f>IF(ISERROR(VLOOKUP(D68,'[1]vylosovanie'!$D$10:$N$209,11,0))=TRUE,"",VLOOKUP(D68,'[1]vylosovanie'!$D$10:$N$209,11,0))</f>
      </c>
      <c r="I68" s="46">
        <f>IF(SUM(H68:H69)=0,"",SUM(H68:H69))</f>
      </c>
    </row>
    <row r="69" spans="1:9" ht="28.5">
      <c r="A69" s="12">
        <f>IF(ISERROR(10*C68+2)=TRUE,"",10*C68+2)</f>
      </c>
      <c r="C69" s="45"/>
      <c r="D69" s="24"/>
      <c r="E69" s="25">
        <f>IF(ISERROR(VLOOKUP(D69,'[1]vylosovanie'!$D$10:$N$209,7,0))=TRUE,"",VLOOKUP(D69,'[1]vylosovanie'!$D$10:$N$209,7,0))</f>
      </c>
      <c r="F69" s="25">
        <f>IF(ISERROR(VLOOKUP(E69,'[1]zoznam prihlasenych'!$C$6:$G$206,2,0))=TRUE,"",VLOOKUP(E69,'[1]zoznam prihlasenych'!$C$6:$G$206,2,0))</f>
      </c>
      <c r="G69" s="25">
        <f>IF(ISERROR(VLOOKUP(D69,'[1]vylosovanie'!$D$10:$N$209,8,0))=TRUE,"",VLOOKUP(D69,'[1]vylosovanie'!$D$10:$N$209,8,0))</f>
      </c>
      <c r="H69" s="24">
        <f>IF(ISERROR(VLOOKUP(D69,'[1]vylosovanie'!$D$10:$N$209,11,0))=TRUE,"",VLOOKUP(D69,'[1]vylosovanie'!$D$10:$N$209,11,0))</f>
      </c>
      <c r="I69" s="47"/>
    </row>
    <row r="70" spans="1:9" ht="28.5">
      <c r="A70" s="12">
        <f>IF(ISERROR(10*C70+1)=TRUE,"",10*C70+1)</f>
      </c>
      <c r="C70" s="45">
        <f t="shared" si="0"/>
      </c>
      <c r="D70" s="24"/>
      <c r="E70" s="25">
        <f>IF(ISERROR(VLOOKUP(D70,'[1]vylosovanie'!$D$10:$N$209,7,0))=TRUE,"",VLOOKUP(D70,'[1]vylosovanie'!$D$10:$N$209,7,0))</f>
      </c>
      <c r="F70" s="25">
        <f>IF(ISERROR(VLOOKUP(E70,'[1]zoznam prihlasenych'!$C$6:$G$206,2,0))=TRUE,"",VLOOKUP(E70,'[1]zoznam prihlasenych'!$C$6:$G$206,2,0))</f>
      </c>
      <c r="G70" s="25">
        <f>IF(ISERROR(VLOOKUP(D70,'[1]vylosovanie'!$D$10:$N$209,8,0))=TRUE,"",VLOOKUP(D70,'[1]vylosovanie'!$D$10:$N$209,8,0))</f>
      </c>
      <c r="H70" s="24">
        <f>IF(ISERROR(VLOOKUP(D70,'[1]vylosovanie'!$D$10:$N$209,11,0))=TRUE,"",VLOOKUP(D70,'[1]vylosovanie'!$D$10:$N$209,11,0))</f>
      </c>
      <c r="I70" s="46">
        <f>IF(SUM(H70:H71)=0,"",SUM(H70:H71))</f>
      </c>
    </row>
    <row r="71" spans="1:9" ht="28.5">
      <c r="A71" s="12">
        <f>IF(ISERROR(10*C70+2)=TRUE,"",10*C70+2)</f>
      </c>
      <c r="C71" s="45"/>
      <c r="D71" s="24"/>
      <c r="E71" s="25">
        <f>IF(ISERROR(VLOOKUP(D71,'[1]vylosovanie'!$D$10:$N$209,7,0))=TRUE,"",VLOOKUP(D71,'[1]vylosovanie'!$D$10:$N$209,7,0))</f>
      </c>
      <c r="F71" s="25">
        <f>IF(ISERROR(VLOOKUP(E71,'[1]zoznam prihlasenych'!$C$6:$G$206,2,0))=TRUE,"",VLOOKUP(E71,'[1]zoznam prihlasenych'!$C$6:$G$206,2,0))</f>
      </c>
      <c r="G71" s="25">
        <f>IF(ISERROR(VLOOKUP(D71,'[1]vylosovanie'!$D$10:$N$209,8,0))=TRUE,"",VLOOKUP(D71,'[1]vylosovanie'!$D$10:$N$209,8,0))</f>
      </c>
      <c r="H71" s="24">
        <f>IF(ISERROR(VLOOKUP(D71,'[1]vylosovanie'!$D$10:$N$209,11,0))=TRUE,"",VLOOKUP(D71,'[1]vylosovanie'!$D$10:$N$209,11,0))</f>
      </c>
      <c r="I71" s="47"/>
    </row>
    <row r="72" spans="1:9" ht="28.5">
      <c r="A72" s="12">
        <f>IF(ISERROR(10*C72+1)=TRUE,"",10*C72+1)</f>
      </c>
      <c r="C72" s="45">
        <f t="shared" si="0"/>
      </c>
      <c r="D72" s="24"/>
      <c r="E72" s="25">
        <f>IF(ISERROR(VLOOKUP(D72,'[1]vylosovanie'!$D$10:$N$209,7,0))=TRUE,"",VLOOKUP(D72,'[1]vylosovanie'!$D$10:$N$209,7,0))</f>
      </c>
      <c r="F72" s="25">
        <f>IF(ISERROR(VLOOKUP(E72,'[1]zoznam prihlasenych'!$C$6:$G$206,2,0))=TRUE,"",VLOOKUP(E72,'[1]zoznam prihlasenych'!$C$6:$G$206,2,0))</f>
      </c>
      <c r="G72" s="25">
        <f>IF(ISERROR(VLOOKUP(D72,'[1]vylosovanie'!$D$10:$N$209,8,0))=TRUE,"",VLOOKUP(D72,'[1]vylosovanie'!$D$10:$N$209,8,0))</f>
      </c>
      <c r="H72" s="24">
        <f>IF(ISERROR(VLOOKUP(D72,'[1]vylosovanie'!$D$10:$N$209,11,0))=TRUE,"",VLOOKUP(D72,'[1]vylosovanie'!$D$10:$N$209,11,0))</f>
      </c>
      <c r="I72" s="46">
        <f>IF(SUM(H72:H73)=0,"",SUM(H72:H73))</f>
      </c>
    </row>
    <row r="73" spans="1:9" ht="28.5">
      <c r="A73" s="12">
        <f>IF(ISERROR(10*C72+2)=TRUE,"",10*C72+2)</f>
      </c>
      <c r="C73" s="45"/>
      <c r="D73" s="24"/>
      <c r="E73" s="25">
        <f>IF(ISERROR(VLOOKUP(D73,'[1]vylosovanie'!$D$10:$N$209,7,0))=TRUE,"",VLOOKUP(D73,'[1]vylosovanie'!$D$10:$N$209,7,0))</f>
      </c>
      <c r="F73" s="25">
        <f>IF(ISERROR(VLOOKUP(E73,'[1]zoznam prihlasenych'!$C$6:$G$206,2,0))=TRUE,"",VLOOKUP(E73,'[1]zoznam prihlasenych'!$C$6:$G$206,2,0))</f>
      </c>
      <c r="G73" s="25">
        <f>IF(ISERROR(VLOOKUP(D73,'[1]vylosovanie'!$D$10:$N$209,8,0))=TRUE,"",VLOOKUP(D73,'[1]vylosovanie'!$D$10:$N$209,8,0))</f>
      </c>
      <c r="H73" s="24">
        <f>IF(ISERROR(VLOOKUP(D73,'[1]vylosovanie'!$D$10:$N$209,11,0))=TRUE,"",VLOOKUP(D73,'[1]vylosovanie'!$D$10:$N$209,11,0))</f>
      </c>
      <c r="I73" s="47"/>
    </row>
    <row r="74" spans="1:9" ht="28.5">
      <c r="A74" s="12">
        <f>IF(ISERROR(10*C74+1)=TRUE,"",10*C74+1)</f>
      </c>
      <c r="C74" s="45">
        <f t="shared" si="0"/>
      </c>
      <c r="D74" s="24"/>
      <c r="E74" s="25">
        <f>IF(ISERROR(VLOOKUP(D74,'[1]vylosovanie'!$D$10:$N$209,7,0))=TRUE,"",VLOOKUP(D74,'[1]vylosovanie'!$D$10:$N$209,7,0))</f>
      </c>
      <c r="F74" s="25">
        <f>IF(ISERROR(VLOOKUP(E74,'[1]zoznam prihlasenych'!$C$6:$G$206,2,0))=TRUE,"",VLOOKUP(E74,'[1]zoznam prihlasenych'!$C$6:$G$206,2,0))</f>
      </c>
      <c r="G74" s="25">
        <f>IF(ISERROR(VLOOKUP(D74,'[1]vylosovanie'!$D$10:$N$209,8,0))=TRUE,"",VLOOKUP(D74,'[1]vylosovanie'!$D$10:$N$209,8,0))</f>
      </c>
      <c r="H74" s="24">
        <f>IF(ISERROR(VLOOKUP(D74,'[1]vylosovanie'!$D$10:$N$209,11,0))=TRUE,"",VLOOKUP(D74,'[1]vylosovanie'!$D$10:$N$209,11,0))</f>
      </c>
      <c r="I74" s="46">
        <f>IF(SUM(H74:H75)=0,"",SUM(H74:H75))</f>
      </c>
    </row>
    <row r="75" spans="1:9" ht="28.5">
      <c r="A75" s="12">
        <f>IF(ISERROR(10*C74+2)=TRUE,"",10*C74+2)</f>
      </c>
      <c r="C75" s="45"/>
      <c r="D75" s="24"/>
      <c r="E75" s="25">
        <f>IF(ISERROR(VLOOKUP(D75,'[1]vylosovanie'!$D$10:$N$209,7,0))=TRUE,"",VLOOKUP(D75,'[1]vylosovanie'!$D$10:$N$209,7,0))</f>
      </c>
      <c r="F75" s="25">
        <f>IF(ISERROR(VLOOKUP(E75,'[1]zoznam prihlasenych'!$C$6:$G$206,2,0))=TRUE,"",VLOOKUP(E75,'[1]zoznam prihlasenych'!$C$6:$G$206,2,0))</f>
      </c>
      <c r="G75" s="25">
        <f>IF(ISERROR(VLOOKUP(D75,'[1]vylosovanie'!$D$10:$N$209,8,0))=TRUE,"",VLOOKUP(D75,'[1]vylosovanie'!$D$10:$N$209,8,0))</f>
      </c>
      <c r="H75" s="24">
        <f>IF(ISERROR(VLOOKUP(D75,'[1]vylosovanie'!$D$10:$N$209,11,0))=TRUE,"",VLOOKUP(D75,'[1]vylosovanie'!$D$10:$N$209,11,0))</f>
      </c>
      <c r="I75" s="47"/>
    </row>
    <row r="76" spans="1:9" ht="28.5">
      <c r="A76" s="12">
        <f>IF(ISERROR(10*C76+1)=TRUE,"",10*C76+1)</f>
      </c>
      <c r="C76" s="45">
        <f t="shared" si="0"/>
      </c>
      <c r="D76" s="24"/>
      <c r="E76" s="25">
        <f>IF(ISERROR(VLOOKUP(D76,'[1]vylosovanie'!$D$10:$N$209,7,0))=TRUE,"",VLOOKUP(D76,'[1]vylosovanie'!$D$10:$N$209,7,0))</f>
      </c>
      <c r="F76" s="25">
        <f>IF(ISERROR(VLOOKUP(E76,'[1]zoznam prihlasenych'!$C$6:$G$206,2,0))=TRUE,"",VLOOKUP(E76,'[1]zoznam prihlasenych'!$C$6:$G$206,2,0))</f>
      </c>
      <c r="G76" s="25">
        <f>IF(ISERROR(VLOOKUP(D76,'[1]vylosovanie'!$D$10:$N$209,8,0))=TRUE,"",VLOOKUP(D76,'[1]vylosovanie'!$D$10:$N$209,8,0))</f>
      </c>
      <c r="H76" s="24">
        <f>IF(ISERROR(VLOOKUP(D76,'[1]vylosovanie'!$D$10:$N$209,11,0))=TRUE,"",VLOOKUP(D76,'[1]vylosovanie'!$D$10:$N$209,11,0))</f>
      </c>
      <c r="I76" s="46">
        <f>IF(SUM(H76:H77)=0,"",SUM(H76:H77))</f>
      </c>
    </row>
    <row r="77" spans="1:9" ht="28.5">
      <c r="A77" s="12">
        <f>IF(ISERROR(10*C76+2)=TRUE,"",10*C76+2)</f>
      </c>
      <c r="C77" s="45"/>
      <c r="D77" s="24"/>
      <c r="E77" s="25">
        <f>IF(ISERROR(VLOOKUP(D77,'[1]vylosovanie'!$D$10:$N$209,7,0))=TRUE,"",VLOOKUP(D77,'[1]vylosovanie'!$D$10:$N$209,7,0))</f>
      </c>
      <c r="F77" s="25">
        <f>IF(ISERROR(VLOOKUP(E77,'[1]zoznam prihlasenych'!$C$6:$G$206,2,0))=TRUE,"",VLOOKUP(E77,'[1]zoznam prihlasenych'!$C$6:$G$206,2,0))</f>
      </c>
      <c r="G77" s="25">
        <f>IF(ISERROR(VLOOKUP(D77,'[1]vylosovanie'!$D$10:$N$209,8,0))=TRUE,"",VLOOKUP(D77,'[1]vylosovanie'!$D$10:$N$209,8,0))</f>
      </c>
      <c r="H77" s="24">
        <f>IF(ISERROR(VLOOKUP(D77,'[1]vylosovanie'!$D$10:$N$209,11,0))=TRUE,"",VLOOKUP(D77,'[1]vylosovanie'!$D$10:$N$209,11,0))</f>
      </c>
      <c r="I77" s="47"/>
    </row>
    <row r="78" spans="1:9" ht="28.5">
      <c r="A78" s="12">
        <f>IF(ISERROR(10*C78+1)=TRUE,"",10*C78+1)</f>
      </c>
      <c r="C78" s="45">
        <f t="shared" si="0"/>
      </c>
      <c r="D78" s="24"/>
      <c r="E78" s="25">
        <f>IF(ISERROR(VLOOKUP(D78,'[1]vylosovanie'!$D$10:$N$209,7,0))=TRUE,"",VLOOKUP(D78,'[1]vylosovanie'!$D$10:$N$209,7,0))</f>
      </c>
      <c r="F78" s="25">
        <f>IF(ISERROR(VLOOKUP(E78,'[1]zoznam prihlasenych'!$C$6:$G$206,2,0))=TRUE,"",VLOOKUP(E78,'[1]zoznam prihlasenych'!$C$6:$G$206,2,0))</f>
      </c>
      <c r="G78" s="25">
        <f>IF(ISERROR(VLOOKUP(D78,'[1]vylosovanie'!$D$10:$N$209,8,0))=TRUE,"",VLOOKUP(D78,'[1]vylosovanie'!$D$10:$N$209,8,0))</f>
      </c>
      <c r="H78" s="24">
        <f>IF(ISERROR(VLOOKUP(D78,'[1]vylosovanie'!$D$10:$N$209,11,0))=TRUE,"",VLOOKUP(D78,'[1]vylosovanie'!$D$10:$N$209,11,0))</f>
      </c>
      <c r="I78" s="46">
        <f>IF(SUM(H78:H79)=0,"",SUM(H78:H79))</f>
      </c>
    </row>
    <row r="79" spans="1:9" ht="28.5">
      <c r="A79" s="12">
        <f>IF(ISERROR(10*C78+2)=TRUE,"",10*C78+2)</f>
      </c>
      <c r="C79" s="45"/>
      <c r="D79" s="24"/>
      <c r="E79" s="25">
        <f>IF(ISERROR(VLOOKUP(D79,'[1]vylosovanie'!$D$10:$N$209,7,0))=TRUE,"",VLOOKUP(D79,'[1]vylosovanie'!$D$10:$N$209,7,0))</f>
      </c>
      <c r="F79" s="25">
        <f>IF(ISERROR(VLOOKUP(E79,'[1]zoznam prihlasenych'!$C$6:$G$206,2,0))=TRUE,"",VLOOKUP(E79,'[1]zoznam prihlasenych'!$C$6:$G$206,2,0))</f>
      </c>
      <c r="G79" s="25">
        <f>IF(ISERROR(VLOOKUP(D79,'[1]vylosovanie'!$D$10:$N$209,8,0))=TRUE,"",VLOOKUP(D79,'[1]vylosovanie'!$D$10:$N$209,8,0))</f>
      </c>
      <c r="H79" s="24">
        <f>IF(ISERROR(VLOOKUP(D79,'[1]vylosovanie'!$D$10:$N$209,11,0))=TRUE,"",VLOOKUP(D79,'[1]vylosovanie'!$D$10:$N$209,11,0))</f>
      </c>
      <c r="I79" s="47"/>
    </row>
    <row r="80" spans="1:9" ht="28.5">
      <c r="A80" s="12">
        <f>IF(ISERROR(10*C80+1)=TRUE,"",10*C80+1)</f>
      </c>
      <c r="C80" s="45">
        <f t="shared" si="0"/>
      </c>
      <c r="D80" s="24"/>
      <c r="E80" s="25">
        <f>IF(ISERROR(VLOOKUP(D80,'[1]vylosovanie'!$D$10:$N$209,7,0))=TRUE,"",VLOOKUP(D80,'[1]vylosovanie'!$D$10:$N$209,7,0))</f>
      </c>
      <c r="F80" s="25">
        <f>IF(ISERROR(VLOOKUP(E80,'[1]zoznam prihlasenych'!$C$6:$G$206,2,0))=TRUE,"",VLOOKUP(E80,'[1]zoznam prihlasenych'!$C$6:$G$206,2,0))</f>
      </c>
      <c r="G80" s="25">
        <f>IF(ISERROR(VLOOKUP(D80,'[1]vylosovanie'!$D$10:$N$209,8,0))=TRUE,"",VLOOKUP(D80,'[1]vylosovanie'!$D$10:$N$209,8,0))</f>
      </c>
      <c r="H80" s="24">
        <f>IF(ISERROR(VLOOKUP(D80,'[1]vylosovanie'!$D$10:$N$209,11,0))=TRUE,"",VLOOKUP(D80,'[1]vylosovanie'!$D$10:$N$209,11,0))</f>
      </c>
      <c r="I80" s="46">
        <f>IF(SUM(H80:H81)=0,"",SUM(H80:H81))</f>
      </c>
    </row>
    <row r="81" spans="1:9" ht="28.5">
      <c r="A81" s="12">
        <f>IF(ISERROR(10*C80+2)=TRUE,"",10*C80+2)</f>
      </c>
      <c r="C81" s="45"/>
      <c r="D81" s="24"/>
      <c r="E81" s="25">
        <f>IF(ISERROR(VLOOKUP(D81,'[1]vylosovanie'!$D$10:$N$209,7,0))=TRUE,"",VLOOKUP(D81,'[1]vylosovanie'!$D$10:$N$209,7,0))</f>
      </c>
      <c r="F81" s="25">
        <f>IF(ISERROR(VLOOKUP(E81,'[1]zoznam prihlasenych'!$C$6:$G$206,2,0))=TRUE,"",VLOOKUP(E81,'[1]zoznam prihlasenych'!$C$6:$G$206,2,0))</f>
      </c>
      <c r="G81" s="25">
        <f>IF(ISERROR(VLOOKUP(D81,'[1]vylosovanie'!$D$10:$N$209,8,0))=TRUE,"",VLOOKUP(D81,'[1]vylosovanie'!$D$10:$N$209,8,0))</f>
      </c>
      <c r="H81" s="24">
        <f>IF(ISERROR(VLOOKUP(D81,'[1]vylosovanie'!$D$10:$N$209,11,0))=TRUE,"",VLOOKUP(D81,'[1]vylosovanie'!$D$10:$N$209,11,0))</f>
      </c>
      <c r="I81" s="47"/>
    </row>
    <row r="82" spans="1:9" ht="28.5">
      <c r="A82" s="12">
        <f>IF(ISERROR(10*C82+1)=TRUE,"",10*C82+1)</f>
      </c>
      <c r="C82" s="45">
        <f aca="true" t="shared" si="1" ref="C82:C144">IF(ISERROR(RANK(I82,$I$12:$I$157,0))=TRUE,"",RANK(I82,$I$12:$I$157,0))</f>
      </c>
      <c r="D82" s="24"/>
      <c r="E82" s="25">
        <f>IF(ISERROR(VLOOKUP(D82,'[1]vylosovanie'!$D$10:$N$209,7,0))=TRUE,"",VLOOKUP(D82,'[1]vylosovanie'!$D$10:$N$209,7,0))</f>
      </c>
      <c r="F82" s="25">
        <f>IF(ISERROR(VLOOKUP(E82,'[1]zoznam prihlasenych'!$C$6:$G$206,2,0))=TRUE,"",VLOOKUP(E82,'[1]zoznam prihlasenych'!$C$6:$G$206,2,0))</f>
      </c>
      <c r="G82" s="25">
        <f>IF(ISERROR(VLOOKUP(D82,'[1]vylosovanie'!$D$10:$N$209,8,0))=TRUE,"",VLOOKUP(D82,'[1]vylosovanie'!$D$10:$N$209,8,0))</f>
      </c>
      <c r="H82" s="24">
        <f>IF(ISERROR(VLOOKUP(D82,'[1]vylosovanie'!$D$10:$N$209,11,0))=TRUE,"",VLOOKUP(D82,'[1]vylosovanie'!$D$10:$N$209,11,0))</f>
      </c>
      <c r="I82" s="46">
        <f>IF(SUM(H82:H83)=0,"",SUM(H82:H83))</f>
      </c>
    </row>
    <row r="83" spans="1:9" ht="28.5">
      <c r="A83" s="12">
        <f>IF(ISERROR(10*C82+2)=TRUE,"",10*C82+2)</f>
      </c>
      <c r="C83" s="45"/>
      <c r="D83" s="24"/>
      <c r="E83" s="25">
        <f>IF(ISERROR(VLOOKUP(D83,'[1]vylosovanie'!$D$10:$N$209,7,0))=TRUE,"",VLOOKUP(D83,'[1]vylosovanie'!$D$10:$N$209,7,0))</f>
      </c>
      <c r="F83" s="25">
        <f>IF(ISERROR(VLOOKUP(E83,'[1]zoznam prihlasenych'!$C$6:$G$206,2,0))=TRUE,"",VLOOKUP(E83,'[1]zoznam prihlasenych'!$C$6:$G$206,2,0))</f>
      </c>
      <c r="G83" s="25">
        <f>IF(ISERROR(VLOOKUP(D83,'[1]vylosovanie'!$D$10:$N$209,8,0))=TRUE,"",VLOOKUP(D83,'[1]vylosovanie'!$D$10:$N$209,8,0))</f>
      </c>
      <c r="H83" s="24">
        <f>IF(ISERROR(VLOOKUP(D83,'[1]vylosovanie'!$D$10:$N$209,11,0))=TRUE,"",VLOOKUP(D83,'[1]vylosovanie'!$D$10:$N$209,11,0))</f>
      </c>
      <c r="I83" s="47"/>
    </row>
    <row r="84" spans="1:9" ht="28.5">
      <c r="A84" s="12">
        <f>IF(ISERROR(10*C84+1)=TRUE,"",10*C84+1)</f>
      </c>
      <c r="C84" s="45">
        <f t="shared" si="1"/>
      </c>
      <c r="D84" s="24"/>
      <c r="E84" s="25">
        <f>IF(ISERROR(VLOOKUP(D84,'[1]vylosovanie'!$D$10:$N$209,7,0))=TRUE,"",VLOOKUP(D84,'[1]vylosovanie'!$D$10:$N$209,7,0))</f>
      </c>
      <c r="F84" s="25">
        <f>IF(ISERROR(VLOOKUP(E84,'[1]zoznam prihlasenych'!$C$6:$G$206,2,0))=TRUE,"",VLOOKUP(E84,'[1]zoznam prihlasenych'!$C$6:$G$206,2,0))</f>
      </c>
      <c r="G84" s="25">
        <f>IF(ISERROR(VLOOKUP(D84,'[1]vylosovanie'!$D$10:$N$209,8,0))=TRUE,"",VLOOKUP(D84,'[1]vylosovanie'!$D$10:$N$209,8,0))</f>
      </c>
      <c r="H84" s="24">
        <f>IF(ISERROR(VLOOKUP(D84,'[1]vylosovanie'!$D$10:$N$209,11,0))=TRUE,"",VLOOKUP(D84,'[1]vylosovanie'!$D$10:$N$209,11,0))</f>
      </c>
      <c r="I84" s="46">
        <f>IF(SUM(H84:H85)=0,"",SUM(H84:H85))</f>
      </c>
    </row>
    <row r="85" spans="1:9" ht="28.5">
      <c r="A85" s="12">
        <f>IF(ISERROR(10*C84+2)=TRUE,"",10*C84+2)</f>
      </c>
      <c r="C85" s="45"/>
      <c r="D85" s="24"/>
      <c r="E85" s="25">
        <f>IF(ISERROR(VLOOKUP(D85,'[1]vylosovanie'!$D$10:$N$209,7,0))=TRUE,"",VLOOKUP(D85,'[1]vylosovanie'!$D$10:$N$209,7,0))</f>
      </c>
      <c r="F85" s="25">
        <f>IF(ISERROR(VLOOKUP(E85,'[1]zoznam prihlasenych'!$C$6:$G$206,2,0))=TRUE,"",VLOOKUP(E85,'[1]zoznam prihlasenych'!$C$6:$G$206,2,0))</f>
      </c>
      <c r="G85" s="25">
        <f>IF(ISERROR(VLOOKUP(D85,'[1]vylosovanie'!$D$10:$N$209,8,0))=TRUE,"",VLOOKUP(D85,'[1]vylosovanie'!$D$10:$N$209,8,0))</f>
      </c>
      <c r="H85" s="24">
        <f>IF(ISERROR(VLOOKUP(D85,'[1]vylosovanie'!$D$10:$N$209,11,0))=TRUE,"",VLOOKUP(D85,'[1]vylosovanie'!$D$10:$N$209,11,0))</f>
      </c>
      <c r="I85" s="47"/>
    </row>
    <row r="86" spans="1:9" ht="28.5">
      <c r="A86" s="12">
        <f>IF(ISERROR(10*C86+1)=TRUE,"",10*C86+1)</f>
      </c>
      <c r="C86" s="45">
        <f t="shared" si="1"/>
      </c>
      <c r="D86" s="24"/>
      <c r="E86" s="25">
        <f>IF(ISERROR(VLOOKUP(D86,'[1]vylosovanie'!$D$10:$N$209,7,0))=TRUE,"",VLOOKUP(D86,'[1]vylosovanie'!$D$10:$N$209,7,0))</f>
      </c>
      <c r="F86" s="25">
        <f>IF(ISERROR(VLOOKUP(E86,'[1]zoznam prihlasenych'!$C$6:$G$206,2,0))=TRUE,"",VLOOKUP(E86,'[1]zoznam prihlasenych'!$C$6:$G$206,2,0))</f>
      </c>
      <c r="G86" s="25">
        <f>IF(ISERROR(VLOOKUP(D86,'[1]vylosovanie'!$D$10:$N$209,8,0))=TRUE,"",VLOOKUP(D86,'[1]vylosovanie'!$D$10:$N$209,8,0))</f>
      </c>
      <c r="H86" s="24">
        <f>IF(ISERROR(VLOOKUP(D86,'[1]vylosovanie'!$D$10:$N$209,11,0))=TRUE,"",VLOOKUP(D86,'[1]vylosovanie'!$D$10:$N$209,11,0))</f>
      </c>
      <c r="I86" s="46">
        <f>IF(SUM(H86:H87)=0,"",SUM(H86:H87))</f>
      </c>
    </row>
    <row r="87" spans="1:9" ht="28.5">
      <c r="A87" s="12">
        <f>IF(ISERROR(10*C86+2)=TRUE,"",10*C86+2)</f>
      </c>
      <c r="C87" s="45"/>
      <c r="D87" s="24"/>
      <c r="E87" s="25">
        <f>IF(ISERROR(VLOOKUP(D87,'[1]vylosovanie'!$D$10:$N$209,7,0))=TRUE,"",VLOOKUP(D87,'[1]vylosovanie'!$D$10:$N$209,7,0))</f>
      </c>
      <c r="F87" s="25">
        <f>IF(ISERROR(VLOOKUP(E87,'[1]zoznam prihlasenych'!$C$6:$G$206,2,0))=TRUE,"",VLOOKUP(E87,'[1]zoznam prihlasenych'!$C$6:$G$206,2,0))</f>
      </c>
      <c r="G87" s="25">
        <f>IF(ISERROR(VLOOKUP(D87,'[1]vylosovanie'!$D$10:$N$209,8,0))=TRUE,"",VLOOKUP(D87,'[1]vylosovanie'!$D$10:$N$209,8,0))</f>
      </c>
      <c r="H87" s="24">
        <f>IF(ISERROR(VLOOKUP(D87,'[1]vylosovanie'!$D$10:$N$209,11,0))=TRUE,"",VLOOKUP(D87,'[1]vylosovanie'!$D$10:$N$209,11,0))</f>
      </c>
      <c r="I87" s="47"/>
    </row>
    <row r="88" spans="1:9" ht="28.5">
      <c r="A88" s="12">
        <f>IF(ISERROR(10*C88+1)=TRUE,"",10*C88+1)</f>
      </c>
      <c r="C88" s="45">
        <f t="shared" si="1"/>
      </c>
      <c r="D88" s="24"/>
      <c r="E88" s="25">
        <f>IF(ISERROR(VLOOKUP(D88,'[1]vylosovanie'!$D$10:$N$209,7,0))=TRUE,"",VLOOKUP(D88,'[1]vylosovanie'!$D$10:$N$209,7,0))</f>
      </c>
      <c r="F88" s="25">
        <f>IF(ISERROR(VLOOKUP(E88,'[1]zoznam prihlasenych'!$C$6:$G$206,2,0))=TRUE,"",VLOOKUP(E88,'[1]zoznam prihlasenych'!$C$6:$G$206,2,0))</f>
      </c>
      <c r="G88" s="25">
        <f>IF(ISERROR(VLOOKUP(D88,'[1]vylosovanie'!$D$10:$N$209,8,0))=TRUE,"",VLOOKUP(D88,'[1]vylosovanie'!$D$10:$N$209,8,0))</f>
      </c>
      <c r="H88" s="24">
        <f>IF(ISERROR(VLOOKUP(D88,'[1]vylosovanie'!$D$10:$N$209,11,0))=TRUE,"",VLOOKUP(D88,'[1]vylosovanie'!$D$10:$N$209,11,0))</f>
      </c>
      <c r="I88" s="46">
        <f>IF(SUM(H88:H89)=0,"",SUM(H88:H89))</f>
      </c>
    </row>
    <row r="89" spans="1:9" ht="28.5">
      <c r="A89" s="12">
        <f>IF(ISERROR(10*C88+2)=TRUE,"",10*C88+2)</f>
      </c>
      <c r="C89" s="45"/>
      <c r="D89" s="24"/>
      <c r="E89" s="25">
        <f>IF(ISERROR(VLOOKUP(D89,'[1]vylosovanie'!$D$10:$N$209,7,0))=TRUE,"",VLOOKUP(D89,'[1]vylosovanie'!$D$10:$N$209,7,0))</f>
      </c>
      <c r="F89" s="25">
        <f>IF(ISERROR(VLOOKUP(E89,'[1]zoznam prihlasenych'!$C$6:$G$206,2,0))=TRUE,"",VLOOKUP(E89,'[1]zoznam prihlasenych'!$C$6:$G$206,2,0))</f>
      </c>
      <c r="G89" s="25">
        <f>IF(ISERROR(VLOOKUP(D89,'[1]vylosovanie'!$D$10:$N$209,8,0))=TRUE,"",VLOOKUP(D89,'[1]vylosovanie'!$D$10:$N$209,8,0))</f>
      </c>
      <c r="H89" s="24">
        <f>IF(ISERROR(VLOOKUP(D89,'[1]vylosovanie'!$D$10:$N$209,11,0))=TRUE,"",VLOOKUP(D89,'[1]vylosovanie'!$D$10:$N$209,11,0))</f>
      </c>
      <c r="I89" s="47"/>
    </row>
    <row r="90" spans="1:9" ht="28.5">
      <c r="A90" s="12">
        <f>IF(ISERROR(10*C90+1)=TRUE,"",10*C90+1)</f>
      </c>
      <c r="C90" s="45">
        <f t="shared" si="1"/>
      </c>
      <c r="D90" s="24"/>
      <c r="E90" s="25">
        <f>IF(ISERROR(VLOOKUP(D90,'[1]vylosovanie'!$D$10:$N$209,7,0))=TRUE,"",VLOOKUP(D90,'[1]vylosovanie'!$D$10:$N$209,7,0))</f>
      </c>
      <c r="F90" s="25">
        <f>IF(ISERROR(VLOOKUP(E90,'[1]zoznam prihlasenych'!$C$6:$G$206,2,0))=TRUE,"",VLOOKUP(E90,'[1]zoznam prihlasenych'!$C$6:$G$206,2,0))</f>
      </c>
      <c r="G90" s="25">
        <f>IF(ISERROR(VLOOKUP(D90,'[1]vylosovanie'!$D$10:$N$209,8,0))=TRUE,"",VLOOKUP(D90,'[1]vylosovanie'!$D$10:$N$209,8,0))</f>
      </c>
      <c r="H90" s="24">
        <f>IF(ISERROR(VLOOKUP(D90,'[1]vylosovanie'!$D$10:$N$209,11,0))=TRUE,"",VLOOKUP(D90,'[1]vylosovanie'!$D$10:$N$209,11,0))</f>
      </c>
      <c r="I90" s="46">
        <f>IF(SUM(H90:H91)=0,"",SUM(H90:H91))</f>
      </c>
    </row>
    <row r="91" spans="1:9" ht="28.5">
      <c r="A91" s="12">
        <f>IF(ISERROR(10*C90+2)=TRUE,"",10*C90+2)</f>
      </c>
      <c r="C91" s="45"/>
      <c r="D91" s="24"/>
      <c r="E91" s="25">
        <f>IF(ISERROR(VLOOKUP(D91,'[1]vylosovanie'!$D$10:$N$209,7,0))=TRUE,"",VLOOKUP(D91,'[1]vylosovanie'!$D$10:$N$209,7,0))</f>
      </c>
      <c r="F91" s="25">
        <f>IF(ISERROR(VLOOKUP(E91,'[1]zoznam prihlasenych'!$C$6:$G$206,2,0))=TRUE,"",VLOOKUP(E91,'[1]zoznam prihlasenych'!$C$6:$G$206,2,0))</f>
      </c>
      <c r="G91" s="25">
        <f>IF(ISERROR(VLOOKUP(D91,'[1]vylosovanie'!$D$10:$N$209,8,0))=TRUE,"",VLOOKUP(D91,'[1]vylosovanie'!$D$10:$N$209,8,0))</f>
      </c>
      <c r="H91" s="24">
        <f>IF(ISERROR(VLOOKUP(D91,'[1]vylosovanie'!$D$10:$N$209,11,0))=TRUE,"",VLOOKUP(D91,'[1]vylosovanie'!$D$10:$N$209,11,0))</f>
      </c>
      <c r="I91" s="47"/>
    </row>
    <row r="92" spans="1:9" ht="28.5">
      <c r="A92" s="12">
        <f>IF(ISERROR(10*C92+1)=TRUE,"",10*C92+1)</f>
      </c>
      <c r="C92" s="45">
        <f t="shared" si="1"/>
      </c>
      <c r="D92" s="24"/>
      <c r="E92" s="25">
        <f>IF(ISERROR(VLOOKUP(D92,'[1]vylosovanie'!$D$10:$N$209,7,0))=TRUE,"",VLOOKUP(D92,'[1]vylosovanie'!$D$10:$N$209,7,0))</f>
      </c>
      <c r="F92" s="25">
        <f>IF(ISERROR(VLOOKUP(E92,'[1]zoznam prihlasenych'!$C$6:$G$206,2,0))=TRUE,"",VLOOKUP(E92,'[1]zoznam prihlasenych'!$C$6:$G$206,2,0))</f>
      </c>
      <c r="G92" s="25">
        <f>IF(ISERROR(VLOOKUP(D92,'[1]vylosovanie'!$D$10:$N$209,8,0))=TRUE,"",VLOOKUP(D92,'[1]vylosovanie'!$D$10:$N$209,8,0))</f>
      </c>
      <c r="H92" s="24">
        <f>IF(ISERROR(VLOOKUP(D92,'[1]vylosovanie'!$D$10:$N$209,11,0))=TRUE,"",VLOOKUP(D92,'[1]vylosovanie'!$D$10:$N$209,11,0))</f>
      </c>
      <c r="I92" s="46">
        <f>IF(SUM(H92:H93)=0,"",SUM(H92:H93))</f>
      </c>
    </row>
    <row r="93" spans="1:9" ht="28.5">
      <c r="A93" s="12">
        <f>IF(ISERROR(10*C92+2)=TRUE,"",10*C92+2)</f>
      </c>
      <c r="C93" s="45"/>
      <c r="D93" s="24"/>
      <c r="E93" s="25">
        <f>IF(ISERROR(VLOOKUP(D93,'[1]vylosovanie'!$D$10:$N$209,7,0))=TRUE,"",VLOOKUP(D93,'[1]vylosovanie'!$D$10:$N$209,7,0))</f>
      </c>
      <c r="F93" s="25">
        <f>IF(ISERROR(VLOOKUP(E93,'[1]zoznam prihlasenych'!$C$6:$G$206,2,0))=TRUE,"",VLOOKUP(E93,'[1]zoznam prihlasenych'!$C$6:$G$206,2,0))</f>
      </c>
      <c r="G93" s="25">
        <f>IF(ISERROR(VLOOKUP(D93,'[1]vylosovanie'!$D$10:$N$209,8,0))=TRUE,"",VLOOKUP(D93,'[1]vylosovanie'!$D$10:$N$209,8,0))</f>
      </c>
      <c r="H93" s="24">
        <f>IF(ISERROR(VLOOKUP(D93,'[1]vylosovanie'!$D$10:$N$209,11,0))=TRUE,"",VLOOKUP(D93,'[1]vylosovanie'!$D$10:$N$209,11,0))</f>
      </c>
      <c r="I93" s="47"/>
    </row>
    <row r="94" spans="1:9" ht="28.5">
      <c r="A94" s="12">
        <f>IF(ISERROR(10*C94+1)=TRUE,"",10*C94+1)</f>
      </c>
      <c r="C94" s="45">
        <f t="shared" si="1"/>
      </c>
      <c r="D94" s="24"/>
      <c r="E94" s="25">
        <f>IF(ISERROR(VLOOKUP(D94,'[1]vylosovanie'!$D$10:$N$209,7,0))=TRUE,"",VLOOKUP(D94,'[1]vylosovanie'!$D$10:$N$209,7,0))</f>
      </c>
      <c r="F94" s="25">
        <f>IF(ISERROR(VLOOKUP(E94,'[1]zoznam prihlasenych'!$C$6:$G$206,2,0))=TRUE,"",VLOOKUP(E94,'[1]zoznam prihlasenych'!$C$6:$G$206,2,0))</f>
      </c>
      <c r="G94" s="25">
        <f>IF(ISERROR(VLOOKUP(D94,'[1]vylosovanie'!$D$10:$N$209,8,0))=TRUE,"",VLOOKUP(D94,'[1]vylosovanie'!$D$10:$N$209,8,0))</f>
      </c>
      <c r="H94" s="24">
        <f>IF(ISERROR(VLOOKUP(D94,'[1]vylosovanie'!$D$10:$N$209,11,0))=TRUE,"",VLOOKUP(D94,'[1]vylosovanie'!$D$10:$N$209,11,0))</f>
      </c>
      <c r="I94" s="46">
        <f>IF(SUM(H94:H95)=0,"",SUM(H94:H95))</f>
      </c>
    </row>
    <row r="95" spans="1:9" ht="28.5">
      <c r="A95" s="12">
        <f>IF(ISERROR(10*C94+2)=TRUE,"",10*C94+2)</f>
      </c>
      <c r="C95" s="45"/>
      <c r="D95" s="24"/>
      <c r="E95" s="25">
        <f>IF(ISERROR(VLOOKUP(D95,'[1]vylosovanie'!$D$10:$N$209,7,0))=TRUE,"",VLOOKUP(D95,'[1]vylosovanie'!$D$10:$N$209,7,0))</f>
      </c>
      <c r="F95" s="25">
        <f>IF(ISERROR(VLOOKUP(E95,'[1]zoznam prihlasenych'!$C$6:$G$206,2,0))=TRUE,"",VLOOKUP(E95,'[1]zoznam prihlasenych'!$C$6:$G$206,2,0))</f>
      </c>
      <c r="G95" s="25">
        <f>IF(ISERROR(VLOOKUP(D95,'[1]vylosovanie'!$D$10:$N$209,8,0))=TRUE,"",VLOOKUP(D95,'[1]vylosovanie'!$D$10:$N$209,8,0))</f>
      </c>
      <c r="H95" s="24">
        <f>IF(ISERROR(VLOOKUP(D95,'[1]vylosovanie'!$D$10:$N$209,11,0))=TRUE,"",VLOOKUP(D95,'[1]vylosovanie'!$D$10:$N$209,11,0))</f>
      </c>
      <c r="I95" s="47"/>
    </row>
    <row r="96" spans="1:9" ht="28.5">
      <c r="A96" s="12">
        <f>IF(ISERROR(10*C96+1)=TRUE,"",10*C96+1)</f>
      </c>
      <c r="C96" s="45">
        <f t="shared" si="1"/>
      </c>
      <c r="D96" s="24"/>
      <c r="E96" s="25">
        <f>IF(ISERROR(VLOOKUP(D96,'[1]vylosovanie'!$D$10:$N$209,7,0))=TRUE,"",VLOOKUP(D96,'[1]vylosovanie'!$D$10:$N$209,7,0))</f>
      </c>
      <c r="F96" s="25">
        <f>IF(ISERROR(VLOOKUP(E96,'[1]zoznam prihlasenych'!$C$6:$G$206,2,0))=TRUE,"",VLOOKUP(E96,'[1]zoznam prihlasenych'!$C$6:$G$206,2,0))</f>
      </c>
      <c r="G96" s="25">
        <f>IF(ISERROR(VLOOKUP(D96,'[1]vylosovanie'!$D$10:$N$209,8,0))=TRUE,"",VLOOKUP(D96,'[1]vylosovanie'!$D$10:$N$209,8,0))</f>
      </c>
      <c r="H96" s="24">
        <f>IF(ISERROR(VLOOKUP(D96,'[1]vylosovanie'!$D$10:$N$209,11,0))=TRUE,"",VLOOKUP(D96,'[1]vylosovanie'!$D$10:$N$209,11,0))</f>
      </c>
      <c r="I96" s="46">
        <f>IF(SUM(H96:H97)=0,"",SUM(H96:H97))</f>
      </c>
    </row>
    <row r="97" spans="1:9" ht="28.5">
      <c r="A97" s="12">
        <f>IF(ISERROR(10*C96+2)=TRUE,"",10*C96+2)</f>
      </c>
      <c r="C97" s="45"/>
      <c r="D97" s="24"/>
      <c r="E97" s="25">
        <f>IF(ISERROR(VLOOKUP(D97,'[1]vylosovanie'!$D$10:$N$209,7,0))=TRUE,"",VLOOKUP(D97,'[1]vylosovanie'!$D$10:$N$209,7,0))</f>
      </c>
      <c r="F97" s="25">
        <f>IF(ISERROR(VLOOKUP(E97,'[1]zoznam prihlasenych'!$C$6:$G$206,2,0))=TRUE,"",VLOOKUP(E97,'[1]zoznam prihlasenych'!$C$6:$G$206,2,0))</f>
      </c>
      <c r="G97" s="25">
        <f>IF(ISERROR(VLOOKUP(D97,'[1]vylosovanie'!$D$10:$N$209,8,0))=TRUE,"",VLOOKUP(D97,'[1]vylosovanie'!$D$10:$N$209,8,0))</f>
      </c>
      <c r="H97" s="24">
        <f>IF(ISERROR(VLOOKUP(D97,'[1]vylosovanie'!$D$10:$N$209,11,0))=TRUE,"",VLOOKUP(D97,'[1]vylosovanie'!$D$10:$N$209,11,0))</f>
      </c>
      <c r="I97" s="47"/>
    </row>
    <row r="98" spans="1:9" ht="28.5">
      <c r="A98" s="12">
        <f>IF(ISERROR(10*C98+1)=TRUE,"",10*C98+1)</f>
      </c>
      <c r="C98" s="45">
        <f t="shared" si="1"/>
      </c>
      <c r="D98" s="24"/>
      <c r="E98" s="25">
        <f>IF(ISERROR(VLOOKUP(D98,'[1]vylosovanie'!$D$10:$N$209,7,0))=TRUE,"",VLOOKUP(D98,'[1]vylosovanie'!$D$10:$N$209,7,0))</f>
      </c>
      <c r="F98" s="25">
        <f>IF(ISERROR(VLOOKUP(E98,'[1]zoznam prihlasenych'!$C$6:$G$206,2,0))=TRUE,"",VLOOKUP(E98,'[1]zoznam prihlasenych'!$C$6:$G$206,2,0))</f>
      </c>
      <c r="G98" s="25">
        <f>IF(ISERROR(VLOOKUP(D98,'[1]vylosovanie'!$D$10:$N$209,8,0))=TRUE,"",VLOOKUP(D98,'[1]vylosovanie'!$D$10:$N$209,8,0))</f>
      </c>
      <c r="H98" s="24">
        <f>IF(ISERROR(VLOOKUP(D98,'[1]vylosovanie'!$D$10:$N$209,11,0))=TRUE,"",VLOOKUP(D98,'[1]vylosovanie'!$D$10:$N$209,11,0))</f>
      </c>
      <c r="I98" s="46">
        <f>IF(SUM(H98:H99)=0,"",SUM(H98:H99))</f>
      </c>
    </row>
    <row r="99" spans="1:9" ht="28.5">
      <c r="A99" s="12">
        <f>IF(ISERROR(10*C98+2)=TRUE,"",10*C98+2)</f>
      </c>
      <c r="C99" s="45"/>
      <c r="D99" s="24"/>
      <c r="E99" s="25">
        <f>IF(ISERROR(VLOOKUP(D99,'[1]vylosovanie'!$D$10:$N$209,7,0))=TRUE,"",VLOOKUP(D99,'[1]vylosovanie'!$D$10:$N$209,7,0))</f>
      </c>
      <c r="F99" s="25">
        <f>IF(ISERROR(VLOOKUP(E99,'[1]zoznam prihlasenych'!$C$6:$G$206,2,0))=TRUE,"",VLOOKUP(E99,'[1]zoznam prihlasenych'!$C$6:$G$206,2,0))</f>
      </c>
      <c r="G99" s="25">
        <f>IF(ISERROR(VLOOKUP(D99,'[1]vylosovanie'!$D$10:$N$209,8,0))=TRUE,"",VLOOKUP(D99,'[1]vylosovanie'!$D$10:$N$209,8,0))</f>
      </c>
      <c r="H99" s="24">
        <f>IF(ISERROR(VLOOKUP(D99,'[1]vylosovanie'!$D$10:$N$209,11,0))=TRUE,"",VLOOKUP(D99,'[1]vylosovanie'!$D$10:$N$209,11,0))</f>
      </c>
      <c r="I99" s="47"/>
    </row>
    <row r="100" spans="1:9" ht="28.5">
      <c r="A100" s="12">
        <f>IF(ISERROR(10*C100+1)=TRUE,"",10*C100+1)</f>
      </c>
      <c r="C100" s="45">
        <f t="shared" si="1"/>
      </c>
      <c r="D100" s="24"/>
      <c r="E100" s="25">
        <f>IF(ISERROR(VLOOKUP(D100,'[1]vylosovanie'!$D$10:$N$209,7,0))=TRUE,"",VLOOKUP(D100,'[1]vylosovanie'!$D$10:$N$209,7,0))</f>
      </c>
      <c r="F100" s="25">
        <f>IF(ISERROR(VLOOKUP(E100,'[1]zoznam prihlasenych'!$C$6:$G$206,2,0))=TRUE,"",VLOOKUP(E100,'[1]zoznam prihlasenych'!$C$6:$G$206,2,0))</f>
      </c>
      <c r="G100" s="25">
        <f>IF(ISERROR(VLOOKUP(D100,'[1]vylosovanie'!$D$10:$N$209,8,0))=TRUE,"",VLOOKUP(D100,'[1]vylosovanie'!$D$10:$N$209,8,0))</f>
      </c>
      <c r="H100" s="24">
        <f>IF(ISERROR(VLOOKUP(D100,'[1]vylosovanie'!$D$10:$N$209,11,0))=TRUE,"",VLOOKUP(D100,'[1]vylosovanie'!$D$10:$N$209,11,0))</f>
      </c>
      <c r="I100" s="46">
        <f>IF(SUM(H100:H101)=0,"",SUM(H100:H101))</f>
      </c>
    </row>
    <row r="101" spans="1:9" ht="28.5">
      <c r="A101" s="12">
        <f>IF(ISERROR(10*C100+2)=TRUE,"",10*C100+2)</f>
      </c>
      <c r="C101" s="45"/>
      <c r="D101" s="24"/>
      <c r="E101" s="25">
        <f>IF(ISERROR(VLOOKUP(D101,'[1]vylosovanie'!$D$10:$N$209,7,0))=TRUE,"",VLOOKUP(D101,'[1]vylosovanie'!$D$10:$N$209,7,0))</f>
      </c>
      <c r="F101" s="25">
        <f>IF(ISERROR(VLOOKUP(E101,'[1]zoznam prihlasenych'!$C$6:$G$206,2,0))=TRUE,"",VLOOKUP(E101,'[1]zoznam prihlasenych'!$C$6:$G$206,2,0))</f>
      </c>
      <c r="G101" s="25">
        <f>IF(ISERROR(VLOOKUP(D101,'[1]vylosovanie'!$D$10:$N$209,8,0))=TRUE,"",VLOOKUP(D101,'[1]vylosovanie'!$D$10:$N$209,8,0))</f>
      </c>
      <c r="H101" s="24">
        <f>IF(ISERROR(VLOOKUP(D101,'[1]vylosovanie'!$D$10:$N$209,11,0))=TRUE,"",VLOOKUP(D101,'[1]vylosovanie'!$D$10:$N$209,11,0))</f>
      </c>
      <c r="I101" s="47"/>
    </row>
    <row r="102" spans="1:9" ht="28.5">
      <c r="A102" s="12">
        <f>IF(ISERROR(10*C102+1)=TRUE,"",10*C102+1)</f>
      </c>
      <c r="C102" s="45">
        <f t="shared" si="1"/>
      </c>
      <c r="D102" s="24"/>
      <c r="E102" s="25">
        <f>IF(ISERROR(VLOOKUP(D102,'[1]vylosovanie'!$D$10:$N$209,7,0))=TRUE,"",VLOOKUP(D102,'[1]vylosovanie'!$D$10:$N$209,7,0))</f>
      </c>
      <c r="F102" s="25">
        <f>IF(ISERROR(VLOOKUP(E102,'[1]zoznam prihlasenych'!$C$6:$G$206,2,0))=TRUE,"",VLOOKUP(E102,'[1]zoznam prihlasenych'!$C$6:$G$206,2,0))</f>
      </c>
      <c r="G102" s="25">
        <f>IF(ISERROR(VLOOKUP(D102,'[1]vylosovanie'!$D$10:$N$209,8,0))=TRUE,"",VLOOKUP(D102,'[1]vylosovanie'!$D$10:$N$209,8,0))</f>
      </c>
      <c r="H102" s="24">
        <f>IF(ISERROR(VLOOKUP(D102,'[1]vylosovanie'!$D$10:$N$209,11,0))=TRUE,"",VLOOKUP(D102,'[1]vylosovanie'!$D$10:$N$209,11,0))</f>
      </c>
      <c r="I102" s="46">
        <f>IF(SUM(H102:H103)=0,"",SUM(H102:H103))</f>
      </c>
    </row>
    <row r="103" spans="1:9" ht="28.5">
      <c r="A103" s="12">
        <f>IF(ISERROR(10*C102+2)=TRUE,"",10*C102+2)</f>
      </c>
      <c r="C103" s="45"/>
      <c r="D103" s="24"/>
      <c r="E103" s="25">
        <f>IF(ISERROR(VLOOKUP(D103,'[1]vylosovanie'!$D$10:$N$209,7,0))=TRUE,"",VLOOKUP(D103,'[1]vylosovanie'!$D$10:$N$209,7,0))</f>
      </c>
      <c r="F103" s="25">
        <f>IF(ISERROR(VLOOKUP(E103,'[1]zoznam prihlasenych'!$C$6:$G$206,2,0))=TRUE,"",VLOOKUP(E103,'[1]zoznam prihlasenych'!$C$6:$G$206,2,0))</f>
      </c>
      <c r="G103" s="25">
        <f>IF(ISERROR(VLOOKUP(D103,'[1]vylosovanie'!$D$10:$N$209,8,0))=TRUE,"",VLOOKUP(D103,'[1]vylosovanie'!$D$10:$N$209,8,0))</f>
      </c>
      <c r="H103" s="24">
        <f>IF(ISERROR(VLOOKUP(D103,'[1]vylosovanie'!$D$10:$N$209,11,0))=TRUE,"",VLOOKUP(D103,'[1]vylosovanie'!$D$10:$N$209,11,0))</f>
      </c>
      <c r="I103" s="47"/>
    </row>
    <row r="104" spans="1:9" ht="28.5">
      <c r="A104" s="12">
        <f>IF(ISERROR(10*C104+1)=TRUE,"",10*C104+1)</f>
      </c>
      <c r="C104" s="45">
        <f t="shared" si="1"/>
      </c>
      <c r="D104" s="24"/>
      <c r="E104" s="25">
        <f>IF(ISERROR(VLOOKUP(D104,'[1]vylosovanie'!$D$10:$N$209,7,0))=TRUE,"",VLOOKUP(D104,'[1]vylosovanie'!$D$10:$N$209,7,0))</f>
      </c>
      <c r="F104" s="25">
        <f>IF(ISERROR(VLOOKUP(E104,'[1]zoznam prihlasenych'!$C$6:$G$206,2,0))=TRUE,"",VLOOKUP(E104,'[1]zoznam prihlasenych'!$C$6:$G$206,2,0))</f>
      </c>
      <c r="G104" s="25">
        <f>IF(ISERROR(VLOOKUP(D104,'[1]vylosovanie'!$D$10:$N$209,8,0))=TRUE,"",VLOOKUP(D104,'[1]vylosovanie'!$D$10:$N$209,8,0))</f>
      </c>
      <c r="H104" s="24">
        <f>IF(ISERROR(VLOOKUP(D104,'[1]vylosovanie'!$D$10:$N$209,11,0))=TRUE,"",VLOOKUP(D104,'[1]vylosovanie'!$D$10:$N$209,11,0))</f>
      </c>
      <c r="I104" s="46">
        <f>IF(SUM(H104:H105)=0,"",SUM(H104:H105))</f>
      </c>
    </row>
    <row r="105" spans="1:9" ht="28.5">
      <c r="A105" s="12">
        <f>IF(ISERROR(10*C104+2)=TRUE,"",10*C104+2)</f>
      </c>
      <c r="C105" s="45"/>
      <c r="D105" s="24"/>
      <c r="E105" s="25">
        <f>IF(ISERROR(VLOOKUP(D105,'[1]vylosovanie'!$D$10:$N$209,7,0))=TRUE,"",VLOOKUP(D105,'[1]vylosovanie'!$D$10:$N$209,7,0))</f>
      </c>
      <c r="F105" s="25">
        <f>IF(ISERROR(VLOOKUP(E105,'[1]zoznam prihlasenych'!$C$6:$G$206,2,0))=TRUE,"",VLOOKUP(E105,'[1]zoznam prihlasenych'!$C$6:$G$206,2,0))</f>
      </c>
      <c r="G105" s="25">
        <f>IF(ISERROR(VLOOKUP(D105,'[1]vylosovanie'!$D$10:$N$209,8,0))=TRUE,"",VLOOKUP(D105,'[1]vylosovanie'!$D$10:$N$209,8,0))</f>
      </c>
      <c r="H105" s="24">
        <f>IF(ISERROR(VLOOKUP(D105,'[1]vylosovanie'!$D$10:$N$209,11,0))=TRUE,"",VLOOKUP(D105,'[1]vylosovanie'!$D$10:$N$209,11,0))</f>
      </c>
      <c r="I105" s="47"/>
    </row>
    <row r="106" spans="1:9" ht="28.5">
      <c r="A106" s="12">
        <f>IF(ISERROR(10*C106+1)=TRUE,"",10*C106+1)</f>
      </c>
      <c r="C106" s="45">
        <f t="shared" si="1"/>
      </c>
      <c r="D106" s="24"/>
      <c r="E106" s="25">
        <f>IF(ISERROR(VLOOKUP(D106,'[1]vylosovanie'!$D$10:$N$209,7,0))=TRUE,"",VLOOKUP(D106,'[1]vylosovanie'!$D$10:$N$209,7,0))</f>
      </c>
      <c r="F106" s="25">
        <f>IF(ISERROR(VLOOKUP(E106,'[1]zoznam prihlasenych'!$C$6:$G$206,2,0))=TRUE,"",VLOOKUP(E106,'[1]zoznam prihlasenych'!$C$6:$G$206,2,0))</f>
      </c>
      <c r="G106" s="25">
        <f>IF(ISERROR(VLOOKUP(D106,'[1]vylosovanie'!$D$10:$N$209,8,0))=TRUE,"",VLOOKUP(D106,'[1]vylosovanie'!$D$10:$N$209,8,0))</f>
      </c>
      <c r="H106" s="24">
        <f>IF(ISERROR(VLOOKUP(D106,'[1]vylosovanie'!$D$10:$N$209,11,0))=TRUE,"",VLOOKUP(D106,'[1]vylosovanie'!$D$10:$N$209,11,0))</f>
      </c>
      <c r="I106" s="46">
        <f>IF(SUM(H106:H107)=0,"",SUM(H106:H107))</f>
      </c>
    </row>
    <row r="107" spans="1:9" ht="28.5">
      <c r="A107" s="12">
        <f>IF(ISERROR(10*C106+2)=TRUE,"",10*C106+2)</f>
      </c>
      <c r="C107" s="45"/>
      <c r="D107" s="24"/>
      <c r="E107" s="25">
        <f>IF(ISERROR(VLOOKUP(D107,'[1]vylosovanie'!$D$10:$N$209,7,0))=TRUE,"",VLOOKUP(D107,'[1]vylosovanie'!$D$10:$N$209,7,0))</f>
      </c>
      <c r="F107" s="25">
        <f>IF(ISERROR(VLOOKUP(E107,'[1]zoznam prihlasenych'!$C$6:$G$206,2,0))=TRUE,"",VLOOKUP(E107,'[1]zoznam prihlasenych'!$C$6:$G$206,2,0))</f>
      </c>
      <c r="G107" s="25">
        <f>IF(ISERROR(VLOOKUP(D107,'[1]vylosovanie'!$D$10:$N$209,8,0))=TRUE,"",VLOOKUP(D107,'[1]vylosovanie'!$D$10:$N$209,8,0))</f>
      </c>
      <c r="H107" s="24">
        <f>IF(ISERROR(VLOOKUP(D107,'[1]vylosovanie'!$D$10:$N$209,11,0))=TRUE,"",VLOOKUP(D107,'[1]vylosovanie'!$D$10:$N$209,11,0))</f>
      </c>
      <c r="I107" s="47"/>
    </row>
    <row r="108" spans="1:9" ht="28.5">
      <c r="A108" s="12">
        <f>IF(ISERROR(10*C108+1)=TRUE,"",10*C108+1)</f>
      </c>
      <c r="C108" s="45">
        <f t="shared" si="1"/>
      </c>
      <c r="D108" s="24"/>
      <c r="E108" s="25">
        <f>IF(ISERROR(VLOOKUP(D108,'[1]vylosovanie'!$D$10:$N$209,7,0))=TRUE,"",VLOOKUP(D108,'[1]vylosovanie'!$D$10:$N$209,7,0))</f>
      </c>
      <c r="F108" s="25">
        <f>IF(ISERROR(VLOOKUP(E108,'[1]zoznam prihlasenych'!$C$6:$G$206,2,0))=TRUE,"",VLOOKUP(E108,'[1]zoznam prihlasenych'!$C$6:$G$206,2,0))</f>
      </c>
      <c r="G108" s="25">
        <f>IF(ISERROR(VLOOKUP(D108,'[1]vylosovanie'!$D$10:$N$209,8,0))=TRUE,"",VLOOKUP(D108,'[1]vylosovanie'!$D$10:$N$209,8,0))</f>
      </c>
      <c r="H108" s="24">
        <f>IF(ISERROR(VLOOKUP(D108,'[1]vylosovanie'!$D$10:$N$209,11,0))=TRUE,"",VLOOKUP(D108,'[1]vylosovanie'!$D$10:$N$209,11,0))</f>
      </c>
      <c r="I108" s="46">
        <f>IF(SUM(H108:H109)=0,"",SUM(H108:H109))</f>
      </c>
    </row>
    <row r="109" spans="1:9" ht="28.5">
      <c r="A109" s="12">
        <f>IF(ISERROR(10*C108+2)=TRUE,"",10*C108+2)</f>
      </c>
      <c r="C109" s="45"/>
      <c r="D109" s="24"/>
      <c r="E109" s="25">
        <f>IF(ISERROR(VLOOKUP(D109,'[1]vylosovanie'!$D$10:$N$209,7,0))=TRUE,"",VLOOKUP(D109,'[1]vylosovanie'!$D$10:$N$209,7,0))</f>
      </c>
      <c r="F109" s="25">
        <f>IF(ISERROR(VLOOKUP(E109,'[1]zoznam prihlasenych'!$C$6:$G$206,2,0))=TRUE,"",VLOOKUP(E109,'[1]zoznam prihlasenych'!$C$6:$G$206,2,0))</f>
      </c>
      <c r="G109" s="25">
        <f>IF(ISERROR(VLOOKUP(D109,'[1]vylosovanie'!$D$10:$N$209,8,0))=TRUE,"",VLOOKUP(D109,'[1]vylosovanie'!$D$10:$N$209,8,0))</f>
      </c>
      <c r="H109" s="24">
        <f>IF(ISERROR(VLOOKUP(D109,'[1]vylosovanie'!$D$10:$N$209,11,0))=TRUE,"",VLOOKUP(D109,'[1]vylosovanie'!$D$10:$N$209,11,0))</f>
      </c>
      <c r="I109" s="47"/>
    </row>
    <row r="110" spans="1:9" ht="28.5">
      <c r="A110" s="12">
        <f>IF(ISERROR(10*C110+1)=TRUE,"",10*C110+1)</f>
      </c>
      <c r="C110" s="45">
        <f t="shared" si="1"/>
      </c>
      <c r="D110" s="24"/>
      <c r="E110" s="25">
        <f>IF(ISERROR(VLOOKUP(D110,'[1]vylosovanie'!$D$10:$N$209,7,0))=TRUE,"",VLOOKUP(D110,'[1]vylosovanie'!$D$10:$N$209,7,0))</f>
      </c>
      <c r="F110" s="25">
        <f>IF(ISERROR(VLOOKUP(E110,'[1]zoznam prihlasenych'!$C$6:$G$206,2,0))=TRUE,"",VLOOKUP(E110,'[1]zoznam prihlasenych'!$C$6:$G$206,2,0))</f>
      </c>
      <c r="G110" s="25">
        <f>IF(ISERROR(VLOOKUP(D110,'[1]vylosovanie'!$D$10:$N$209,8,0))=TRUE,"",VLOOKUP(D110,'[1]vylosovanie'!$D$10:$N$209,8,0))</f>
      </c>
      <c r="H110" s="24">
        <f>IF(ISERROR(VLOOKUP(D110,'[1]vylosovanie'!$D$10:$N$209,11,0))=TRUE,"",VLOOKUP(D110,'[1]vylosovanie'!$D$10:$N$209,11,0))</f>
      </c>
      <c r="I110" s="46">
        <f>IF(SUM(H110:H111)=0,"",SUM(H110:H111))</f>
      </c>
    </row>
    <row r="111" spans="1:9" ht="28.5">
      <c r="A111" s="12">
        <f>IF(ISERROR(10*C110+2)=TRUE,"",10*C110+2)</f>
      </c>
      <c r="C111" s="45"/>
      <c r="D111" s="24"/>
      <c r="E111" s="25">
        <f>IF(ISERROR(VLOOKUP(D111,'[1]vylosovanie'!$D$10:$N$209,7,0))=TRUE,"",VLOOKUP(D111,'[1]vylosovanie'!$D$10:$N$209,7,0))</f>
      </c>
      <c r="F111" s="25">
        <f>IF(ISERROR(VLOOKUP(E111,'[1]zoznam prihlasenych'!$C$6:$G$206,2,0))=TRUE,"",VLOOKUP(E111,'[1]zoznam prihlasenych'!$C$6:$G$206,2,0))</f>
      </c>
      <c r="G111" s="25">
        <f>IF(ISERROR(VLOOKUP(D111,'[1]vylosovanie'!$D$10:$N$209,8,0))=TRUE,"",VLOOKUP(D111,'[1]vylosovanie'!$D$10:$N$209,8,0))</f>
      </c>
      <c r="H111" s="24">
        <f>IF(ISERROR(VLOOKUP(D111,'[1]vylosovanie'!$D$10:$N$209,11,0))=TRUE,"",VLOOKUP(D111,'[1]vylosovanie'!$D$10:$N$209,11,0))</f>
      </c>
      <c r="I111" s="47"/>
    </row>
    <row r="112" spans="1:9" ht="28.5">
      <c r="A112" s="12">
        <f>IF(ISERROR(10*C112+1)=TRUE,"",10*C112+1)</f>
      </c>
      <c r="C112" s="45">
        <f t="shared" si="1"/>
      </c>
      <c r="D112" s="24"/>
      <c r="E112" s="25">
        <f>IF(ISERROR(VLOOKUP(D112,'[1]vylosovanie'!$D$10:$N$209,7,0))=TRUE,"",VLOOKUP(D112,'[1]vylosovanie'!$D$10:$N$209,7,0))</f>
      </c>
      <c r="F112" s="25">
        <f>IF(ISERROR(VLOOKUP(E112,'[1]zoznam prihlasenych'!$C$6:$G$206,2,0))=TRUE,"",VLOOKUP(E112,'[1]zoznam prihlasenych'!$C$6:$G$206,2,0))</f>
      </c>
      <c r="G112" s="25">
        <f>IF(ISERROR(VLOOKUP(D112,'[1]vylosovanie'!$D$10:$N$209,8,0))=TRUE,"",VLOOKUP(D112,'[1]vylosovanie'!$D$10:$N$209,8,0))</f>
      </c>
      <c r="H112" s="24">
        <f>IF(ISERROR(VLOOKUP(D112,'[1]vylosovanie'!$D$10:$N$209,11,0))=TRUE,"",VLOOKUP(D112,'[1]vylosovanie'!$D$10:$N$209,11,0))</f>
      </c>
      <c r="I112" s="46">
        <f>IF(SUM(H112:H113)=0,"",SUM(H112:H113))</f>
      </c>
    </row>
    <row r="113" spans="1:9" ht="28.5">
      <c r="A113" s="12">
        <f>IF(ISERROR(10*C112+2)=TRUE,"",10*C112+2)</f>
      </c>
      <c r="C113" s="45"/>
      <c r="D113" s="24"/>
      <c r="E113" s="25">
        <f>IF(ISERROR(VLOOKUP(D113,'[1]vylosovanie'!$D$10:$N$209,7,0))=TRUE,"",VLOOKUP(D113,'[1]vylosovanie'!$D$10:$N$209,7,0))</f>
      </c>
      <c r="F113" s="25">
        <f>IF(ISERROR(VLOOKUP(E113,'[1]zoznam prihlasenych'!$C$6:$G$206,2,0))=TRUE,"",VLOOKUP(E113,'[1]zoznam prihlasenych'!$C$6:$G$206,2,0))</f>
      </c>
      <c r="G113" s="25">
        <f>IF(ISERROR(VLOOKUP(D113,'[1]vylosovanie'!$D$10:$N$209,8,0))=TRUE,"",VLOOKUP(D113,'[1]vylosovanie'!$D$10:$N$209,8,0))</f>
      </c>
      <c r="H113" s="24">
        <f>IF(ISERROR(VLOOKUP(D113,'[1]vylosovanie'!$D$10:$N$209,11,0))=TRUE,"",VLOOKUP(D113,'[1]vylosovanie'!$D$10:$N$209,11,0))</f>
      </c>
      <c r="I113" s="47"/>
    </row>
    <row r="114" spans="1:9" ht="28.5">
      <c r="A114" s="12">
        <f>IF(ISERROR(10*C114+1)=TRUE,"",10*C114+1)</f>
      </c>
      <c r="C114" s="45">
        <f t="shared" si="1"/>
      </c>
      <c r="D114" s="24"/>
      <c r="E114" s="25">
        <f>IF(ISERROR(VLOOKUP(D114,'[1]vylosovanie'!$D$10:$N$209,7,0))=TRUE,"",VLOOKUP(D114,'[1]vylosovanie'!$D$10:$N$209,7,0))</f>
      </c>
      <c r="F114" s="25">
        <f>IF(ISERROR(VLOOKUP(E114,'[1]zoznam prihlasenych'!$C$6:$G$206,2,0))=TRUE,"",VLOOKUP(E114,'[1]zoznam prihlasenych'!$C$6:$G$206,2,0))</f>
      </c>
      <c r="G114" s="25">
        <f>IF(ISERROR(VLOOKUP(D114,'[1]vylosovanie'!$D$10:$N$209,8,0))=TRUE,"",VLOOKUP(D114,'[1]vylosovanie'!$D$10:$N$209,8,0))</f>
      </c>
      <c r="H114" s="24">
        <f>IF(ISERROR(VLOOKUP(D114,'[1]vylosovanie'!$D$10:$N$209,11,0))=TRUE,"",VLOOKUP(D114,'[1]vylosovanie'!$D$10:$N$209,11,0))</f>
      </c>
      <c r="I114" s="46">
        <f>IF(SUM(H114:H115)=0,"",SUM(H114:H115))</f>
      </c>
    </row>
    <row r="115" spans="1:9" ht="28.5">
      <c r="A115" s="12">
        <f>IF(ISERROR(10*C114+2)=TRUE,"",10*C114+2)</f>
      </c>
      <c r="C115" s="45"/>
      <c r="D115" s="24"/>
      <c r="E115" s="25">
        <f>IF(ISERROR(VLOOKUP(D115,'[1]vylosovanie'!$D$10:$N$209,7,0))=TRUE,"",VLOOKUP(D115,'[1]vylosovanie'!$D$10:$N$209,7,0))</f>
      </c>
      <c r="F115" s="25">
        <f>IF(ISERROR(VLOOKUP(E115,'[1]zoznam prihlasenych'!$C$6:$G$206,2,0))=TRUE,"",VLOOKUP(E115,'[1]zoznam prihlasenych'!$C$6:$G$206,2,0))</f>
      </c>
      <c r="G115" s="25">
        <f>IF(ISERROR(VLOOKUP(D115,'[1]vylosovanie'!$D$10:$N$209,8,0))=TRUE,"",VLOOKUP(D115,'[1]vylosovanie'!$D$10:$N$209,8,0))</f>
      </c>
      <c r="H115" s="24">
        <f>IF(ISERROR(VLOOKUP(D115,'[1]vylosovanie'!$D$10:$N$209,11,0))=TRUE,"",VLOOKUP(D115,'[1]vylosovanie'!$D$10:$N$209,11,0))</f>
      </c>
      <c r="I115" s="47"/>
    </row>
    <row r="116" spans="1:9" ht="28.5">
      <c r="A116" s="12">
        <f>IF(ISERROR(10*C116+1)=TRUE,"",10*C116+1)</f>
      </c>
      <c r="C116" s="45">
        <f t="shared" si="1"/>
      </c>
      <c r="D116" s="24"/>
      <c r="E116" s="25">
        <f>IF(ISERROR(VLOOKUP(D116,'[1]vylosovanie'!$D$10:$N$209,7,0))=TRUE,"",VLOOKUP(D116,'[1]vylosovanie'!$D$10:$N$209,7,0))</f>
      </c>
      <c r="F116" s="25">
        <f>IF(ISERROR(VLOOKUP(E116,'[1]zoznam prihlasenych'!$C$6:$G$206,2,0))=TRUE,"",VLOOKUP(E116,'[1]zoznam prihlasenych'!$C$6:$G$206,2,0))</f>
      </c>
      <c r="G116" s="25">
        <f>IF(ISERROR(VLOOKUP(D116,'[1]vylosovanie'!$D$10:$N$209,8,0))=TRUE,"",VLOOKUP(D116,'[1]vylosovanie'!$D$10:$N$209,8,0))</f>
      </c>
      <c r="H116" s="24">
        <f>IF(ISERROR(VLOOKUP(D116,'[1]vylosovanie'!$D$10:$N$209,11,0))=TRUE,"",VLOOKUP(D116,'[1]vylosovanie'!$D$10:$N$209,11,0))</f>
      </c>
      <c r="I116" s="46">
        <f>IF(SUM(H116:H117)=0,"",SUM(H116:H117))</f>
      </c>
    </row>
    <row r="117" spans="1:9" ht="28.5">
      <c r="A117" s="12">
        <f>IF(ISERROR(10*C116+2)=TRUE,"",10*C116+2)</f>
      </c>
      <c r="C117" s="45"/>
      <c r="D117" s="24"/>
      <c r="E117" s="25">
        <f>IF(ISERROR(VLOOKUP(D117,'[1]vylosovanie'!$D$10:$N$209,7,0))=TRUE,"",VLOOKUP(D117,'[1]vylosovanie'!$D$10:$N$209,7,0))</f>
      </c>
      <c r="F117" s="25">
        <f>IF(ISERROR(VLOOKUP(E117,'[1]zoznam prihlasenych'!$C$6:$G$206,2,0))=TRUE,"",VLOOKUP(E117,'[1]zoznam prihlasenych'!$C$6:$G$206,2,0))</f>
      </c>
      <c r="G117" s="25">
        <f>IF(ISERROR(VLOOKUP(D117,'[1]vylosovanie'!$D$10:$N$209,8,0))=TRUE,"",VLOOKUP(D117,'[1]vylosovanie'!$D$10:$N$209,8,0))</f>
      </c>
      <c r="H117" s="24">
        <f>IF(ISERROR(VLOOKUP(D117,'[1]vylosovanie'!$D$10:$N$209,11,0))=TRUE,"",VLOOKUP(D117,'[1]vylosovanie'!$D$10:$N$209,11,0))</f>
      </c>
      <c r="I117" s="47"/>
    </row>
    <row r="118" spans="1:9" ht="28.5">
      <c r="A118" s="12">
        <f>IF(ISERROR(10*C118+1)=TRUE,"",10*C118+1)</f>
      </c>
      <c r="C118" s="45">
        <f t="shared" si="1"/>
      </c>
      <c r="D118" s="24"/>
      <c r="E118" s="25">
        <f>IF(ISERROR(VLOOKUP(D118,'[1]vylosovanie'!$D$10:$N$209,7,0))=TRUE,"",VLOOKUP(D118,'[1]vylosovanie'!$D$10:$N$209,7,0))</f>
      </c>
      <c r="F118" s="25">
        <f>IF(ISERROR(VLOOKUP(E118,'[1]zoznam prihlasenych'!$C$6:$G$206,2,0))=TRUE,"",VLOOKUP(E118,'[1]zoznam prihlasenych'!$C$6:$G$206,2,0))</f>
      </c>
      <c r="G118" s="25">
        <f>IF(ISERROR(VLOOKUP(D118,'[1]vylosovanie'!$D$10:$N$209,8,0))=TRUE,"",VLOOKUP(D118,'[1]vylosovanie'!$D$10:$N$209,8,0))</f>
      </c>
      <c r="H118" s="24">
        <f>IF(ISERROR(VLOOKUP(D118,'[1]vylosovanie'!$D$10:$N$209,11,0))=TRUE,"",VLOOKUP(D118,'[1]vylosovanie'!$D$10:$N$209,11,0))</f>
      </c>
      <c r="I118" s="46">
        <f>IF(SUM(H118:H119)=0,"",SUM(H118:H119))</f>
      </c>
    </row>
    <row r="119" spans="1:9" ht="28.5">
      <c r="A119" s="12">
        <f>IF(ISERROR(10*C118+2)=TRUE,"",10*C118+2)</f>
      </c>
      <c r="C119" s="45"/>
      <c r="D119" s="24"/>
      <c r="E119" s="25">
        <f>IF(ISERROR(VLOOKUP(D119,'[1]vylosovanie'!$D$10:$N$209,7,0))=TRUE,"",VLOOKUP(D119,'[1]vylosovanie'!$D$10:$N$209,7,0))</f>
      </c>
      <c r="F119" s="25">
        <f>IF(ISERROR(VLOOKUP(E119,'[1]zoznam prihlasenych'!$C$6:$G$206,2,0))=TRUE,"",VLOOKUP(E119,'[1]zoznam prihlasenych'!$C$6:$G$206,2,0))</f>
      </c>
      <c r="G119" s="25">
        <f>IF(ISERROR(VLOOKUP(D119,'[1]vylosovanie'!$D$10:$N$209,8,0))=TRUE,"",VLOOKUP(D119,'[1]vylosovanie'!$D$10:$N$209,8,0))</f>
      </c>
      <c r="H119" s="24">
        <f>IF(ISERROR(VLOOKUP(D119,'[1]vylosovanie'!$D$10:$N$209,11,0))=TRUE,"",VLOOKUP(D119,'[1]vylosovanie'!$D$10:$N$209,11,0))</f>
      </c>
      <c r="I119" s="47"/>
    </row>
    <row r="120" spans="1:9" ht="28.5">
      <c r="A120" s="12">
        <f>IF(ISERROR(10*C120+1)=TRUE,"",10*C120+1)</f>
      </c>
      <c r="C120" s="45">
        <f t="shared" si="1"/>
      </c>
      <c r="D120" s="24"/>
      <c r="E120" s="25">
        <f>IF(ISERROR(VLOOKUP(D120,'[1]vylosovanie'!$D$10:$N$209,7,0))=TRUE,"",VLOOKUP(D120,'[1]vylosovanie'!$D$10:$N$209,7,0))</f>
      </c>
      <c r="F120" s="25">
        <f>IF(ISERROR(VLOOKUP(E120,'[1]zoznam prihlasenych'!$C$6:$G$206,2,0))=TRUE,"",VLOOKUP(E120,'[1]zoznam prihlasenych'!$C$6:$G$206,2,0))</f>
      </c>
      <c r="G120" s="25">
        <f>IF(ISERROR(VLOOKUP(D120,'[1]vylosovanie'!$D$10:$N$209,8,0))=TRUE,"",VLOOKUP(D120,'[1]vylosovanie'!$D$10:$N$209,8,0))</f>
      </c>
      <c r="H120" s="24">
        <f>IF(ISERROR(VLOOKUP(D120,'[1]vylosovanie'!$D$10:$N$209,11,0))=TRUE,"",VLOOKUP(D120,'[1]vylosovanie'!$D$10:$N$209,11,0))</f>
      </c>
      <c r="I120" s="46">
        <f>IF(SUM(H120:H121)=0,"",SUM(H120:H121))</f>
      </c>
    </row>
    <row r="121" spans="1:9" ht="28.5">
      <c r="A121" s="12">
        <f>IF(ISERROR(10*C120+2)=TRUE,"",10*C120+2)</f>
      </c>
      <c r="C121" s="45"/>
      <c r="D121" s="24"/>
      <c r="E121" s="25">
        <f>IF(ISERROR(VLOOKUP(D121,'[1]vylosovanie'!$D$10:$N$209,7,0))=TRUE,"",VLOOKUP(D121,'[1]vylosovanie'!$D$10:$N$209,7,0))</f>
      </c>
      <c r="F121" s="25">
        <f>IF(ISERROR(VLOOKUP(E121,'[1]zoznam prihlasenych'!$C$6:$G$206,2,0))=TRUE,"",VLOOKUP(E121,'[1]zoznam prihlasenych'!$C$6:$G$206,2,0))</f>
      </c>
      <c r="G121" s="25">
        <f>IF(ISERROR(VLOOKUP(D121,'[1]vylosovanie'!$D$10:$N$209,8,0))=TRUE,"",VLOOKUP(D121,'[1]vylosovanie'!$D$10:$N$209,8,0))</f>
      </c>
      <c r="H121" s="24">
        <f>IF(ISERROR(VLOOKUP(D121,'[1]vylosovanie'!$D$10:$N$209,11,0))=TRUE,"",VLOOKUP(D121,'[1]vylosovanie'!$D$10:$N$209,11,0))</f>
      </c>
      <c r="I121" s="47"/>
    </row>
    <row r="122" spans="1:9" ht="28.5">
      <c r="A122" s="12">
        <f>IF(ISERROR(10*C122+1)=TRUE,"",10*C122+1)</f>
      </c>
      <c r="C122" s="45">
        <f t="shared" si="1"/>
      </c>
      <c r="D122" s="24"/>
      <c r="E122" s="25">
        <f>IF(ISERROR(VLOOKUP(D122,'[1]vylosovanie'!$D$10:$N$209,7,0))=TRUE,"",VLOOKUP(D122,'[1]vylosovanie'!$D$10:$N$209,7,0))</f>
      </c>
      <c r="F122" s="25">
        <f>IF(ISERROR(VLOOKUP(E122,'[1]zoznam prihlasenych'!$C$6:$G$206,2,0))=TRUE,"",VLOOKUP(E122,'[1]zoznam prihlasenych'!$C$6:$G$206,2,0))</f>
      </c>
      <c r="G122" s="25">
        <f>IF(ISERROR(VLOOKUP(D122,'[1]vylosovanie'!$D$10:$N$209,8,0))=TRUE,"",VLOOKUP(D122,'[1]vylosovanie'!$D$10:$N$209,8,0))</f>
      </c>
      <c r="H122" s="24">
        <f>IF(ISERROR(VLOOKUP(D122,'[1]vylosovanie'!$D$10:$N$209,11,0))=TRUE,"",VLOOKUP(D122,'[1]vylosovanie'!$D$10:$N$209,11,0))</f>
      </c>
      <c r="I122" s="46">
        <f>IF(SUM(H122:H123)=0,"",SUM(H122:H123))</f>
      </c>
    </row>
    <row r="123" spans="1:9" ht="28.5">
      <c r="A123" s="12">
        <f>IF(ISERROR(10*C122+2)=TRUE,"",10*C122+2)</f>
      </c>
      <c r="C123" s="45"/>
      <c r="D123" s="24"/>
      <c r="E123" s="25">
        <f>IF(ISERROR(VLOOKUP(D123,'[1]vylosovanie'!$D$10:$N$209,7,0))=TRUE,"",VLOOKUP(D123,'[1]vylosovanie'!$D$10:$N$209,7,0))</f>
      </c>
      <c r="F123" s="25">
        <f>IF(ISERROR(VLOOKUP(E123,'[1]zoznam prihlasenych'!$C$6:$G$206,2,0))=TRUE,"",VLOOKUP(E123,'[1]zoznam prihlasenych'!$C$6:$G$206,2,0))</f>
      </c>
      <c r="G123" s="25">
        <f>IF(ISERROR(VLOOKUP(D123,'[1]vylosovanie'!$D$10:$N$209,8,0))=TRUE,"",VLOOKUP(D123,'[1]vylosovanie'!$D$10:$N$209,8,0))</f>
      </c>
      <c r="H123" s="24">
        <f>IF(ISERROR(VLOOKUP(D123,'[1]vylosovanie'!$D$10:$N$209,11,0))=TRUE,"",VLOOKUP(D123,'[1]vylosovanie'!$D$10:$N$209,11,0))</f>
      </c>
      <c r="I123" s="47"/>
    </row>
    <row r="124" spans="1:9" ht="28.5">
      <c r="A124" s="12">
        <f>IF(ISERROR(10*C124+1)=TRUE,"",10*C124+1)</f>
      </c>
      <c r="C124" s="45">
        <f t="shared" si="1"/>
      </c>
      <c r="D124" s="24"/>
      <c r="E124" s="25">
        <f>IF(ISERROR(VLOOKUP(D124,'[1]vylosovanie'!$D$10:$N$209,7,0))=TRUE,"",VLOOKUP(D124,'[1]vylosovanie'!$D$10:$N$209,7,0))</f>
      </c>
      <c r="F124" s="25">
        <f>IF(ISERROR(VLOOKUP(E124,'[1]zoznam prihlasenych'!$C$6:$G$206,2,0))=TRUE,"",VLOOKUP(E124,'[1]zoznam prihlasenych'!$C$6:$G$206,2,0))</f>
      </c>
      <c r="G124" s="25">
        <f>IF(ISERROR(VLOOKUP(D124,'[1]vylosovanie'!$D$10:$N$209,8,0))=TRUE,"",VLOOKUP(D124,'[1]vylosovanie'!$D$10:$N$209,8,0))</f>
      </c>
      <c r="H124" s="24">
        <f>IF(ISERROR(VLOOKUP(D124,'[1]vylosovanie'!$D$10:$N$209,11,0))=TRUE,"",VLOOKUP(D124,'[1]vylosovanie'!$D$10:$N$209,11,0))</f>
      </c>
      <c r="I124" s="46">
        <f>IF(SUM(H124:H125)=0,"",SUM(H124:H125))</f>
      </c>
    </row>
    <row r="125" spans="1:9" ht="28.5">
      <c r="A125" s="12">
        <f>IF(ISERROR(10*C124+2)=TRUE,"",10*C124+2)</f>
      </c>
      <c r="C125" s="45"/>
      <c r="D125" s="24"/>
      <c r="E125" s="25">
        <f>IF(ISERROR(VLOOKUP(D125,'[1]vylosovanie'!$D$10:$N$209,7,0))=TRUE,"",VLOOKUP(D125,'[1]vylosovanie'!$D$10:$N$209,7,0))</f>
      </c>
      <c r="F125" s="25">
        <f>IF(ISERROR(VLOOKUP(E125,'[1]zoznam prihlasenych'!$C$6:$G$206,2,0))=TRUE,"",VLOOKUP(E125,'[1]zoznam prihlasenych'!$C$6:$G$206,2,0))</f>
      </c>
      <c r="G125" s="25">
        <f>IF(ISERROR(VLOOKUP(D125,'[1]vylosovanie'!$D$10:$N$209,8,0))=TRUE,"",VLOOKUP(D125,'[1]vylosovanie'!$D$10:$N$209,8,0))</f>
      </c>
      <c r="H125" s="24">
        <f>IF(ISERROR(VLOOKUP(D125,'[1]vylosovanie'!$D$10:$N$209,11,0))=TRUE,"",VLOOKUP(D125,'[1]vylosovanie'!$D$10:$N$209,11,0))</f>
      </c>
      <c r="I125" s="47"/>
    </row>
    <row r="126" spans="1:9" ht="28.5">
      <c r="A126" s="12">
        <f>IF(ISERROR(10*C126+1)=TRUE,"",10*C126+1)</f>
      </c>
      <c r="C126" s="45">
        <f t="shared" si="1"/>
      </c>
      <c r="D126" s="24"/>
      <c r="E126" s="25">
        <f>IF(ISERROR(VLOOKUP(D126,'[1]vylosovanie'!$D$10:$N$209,7,0))=TRUE,"",VLOOKUP(D126,'[1]vylosovanie'!$D$10:$N$209,7,0))</f>
      </c>
      <c r="F126" s="25">
        <f>IF(ISERROR(VLOOKUP(E126,'[1]zoznam prihlasenych'!$C$6:$G$206,2,0))=TRUE,"",VLOOKUP(E126,'[1]zoznam prihlasenych'!$C$6:$G$206,2,0))</f>
      </c>
      <c r="G126" s="25">
        <f>IF(ISERROR(VLOOKUP(D126,'[1]vylosovanie'!$D$10:$N$209,8,0))=TRUE,"",VLOOKUP(D126,'[1]vylosovanie'!$D$10:$N$209,8,0))</f>
      </c>
      <c r="H126" s="24">
        <f>IF(ISERROR(VLOOKUP(D126,'[1]vylosovanie'!$D$10:$N$209,11,0))=TRUE,"",VLOOKUP(D126,'[1]vylosovanie'!$D$10:$N$209,11,0))</f>
      </c>
      <c r="I126" s="46">
        <f>IF(SUM(H126:H127)=0,"",SUM(H126:H127))</f>
      </c>
    </row>
    <row r="127" spans="1:9" ht="28.5">
      <c r="A127" s="12">
        <f>IF(ISERROR(10*C126+2)=TRUE,"",10*C126+2)</f>
      </c>
      <c r="C127" s="45"/>
      <c r="D127" s="24"/>
      <c r="E127" s="25">
        <f>IF(ISERROR(VLOOKUP(D127,'[1]vylosovanie'!$D$10:$N$209,7,0))=TRUE,"",VLOOKUP(D127,'[1]vylosovanie'!$D$10:$N$209,7,0))</f>
      </c>
      <c r="F127" s="25">
        <f>IF(ISERROR(VLOOKUP(E127,'[1]zoznam prihlasenych'!$C$6:$G$206,2,0))=TRUE,"",VLOOKUP(E127,'[1]zoznam prihlasenych'!$C$6:$G$206,2,0))</f>
      </c>
      <c r="G127" s="25">
        <f>IF(ISERROR(VLOOKUP(D127,'[1]vylosovanie'!$D$10:$N$209,8,0))=TRUE,"",VLOOKUP(D127,'[1]vylosovanie'!$D$10:$N$209,8,0))</f>
      </c>
      <c r="H127" s="24">
        <f>IF(ISERROR(VLOOKUP(D127,'[1]vylosovanie'!$D$10:$N$209,11,0))=TRUE,"",VLOOKUP(D127,'[1]vylosovanie'!$D$10:$N$209,11,0))</f>
      </c>
      <c r="I127" s="47"/>
    </row>
    <row r="128" spans="1:9" ht="28.5">
      <c r="A128" s="12">
        <f>IF(ISERROR(10*C128+1)=TRUE,"",10*C128+1)</f>
      </c>
      <c r="C128" s="45">
        <f t="shared" si="1"/>
      </c>
      <c r="D128" s="24"/>
      <c r="E128" s="25">
        <f>IF(ISERROR(VLOOKUP(D128,'[1]vylosovanie'!$D$10:$N$209,7,0))=TRUE,"",VLOOKUP(D128,'[1]vylosovanie'!$D$10:$N$209,7,0))</f>
      </c>
      <c r="F128" s="25">
        <f>IF(ISERROR(VLOOKUP(E128,'[1]zoznam prihlasenych'!$C$6:$G$206,2,0))=TRUE,"",VLOOKUP(E128,'[1]zoznam prihlasenych'!$C$6:$G$206,2,0))</f>
      </c>
      <c r="G128" s="25">
        <f>IF(ISERROR(VLOOKUP(D128,'[1]vylosovanie'!$D$10:$N$209,8,0))=TRUE,"",VLOOKUP(D128,'[1]vylosovanie'!$D$10:$N$209,8,0))</f>
      </c>
      <c r="H128" s="24">
        <f>IF(ISERROR(VLOOKUP(D128,'[1]vylosovanie'!$D$10:$N$209,11,0))=TRUE,"",VLOOKUP(D128,'[1]vylosovanie'!$D$10:$N$209,11,0))</f>
      </c>
      <c r="I128" s="46">
        <f>IF(SUM(H128:H129)=0,"",SUM(H128:H129))</f>
      </c>
    </row>
    <row r="129" spans="1:9" ht="28.5">
      <c r="A129" s="12">
        <f>IF(ISERROR(10*C128+2)=TRUE,"",10*C128+2)</f>
      </c>
      <c r="C129" s="45"/>
      <c r="D129" s="24"/>
      <c r="E129" s="25">
        <f>IF(ISERROR(VLOOKUP(D129,'[1]vylosovanie'!$D$10:$N$209,7,0))=TRUE,"",VLOOKUP(D129,'[1]vylosovanie'!$D$10:$N$209,7,0))</f>
      </c>
      <c r="F129" s="25">
        <f>IF(ISERROR(VLOOKUP(E129,'[1]zoznam prihlasenych'!$C$6:$G$206,2,0))=TRUE,"",VLOOKUP(E129,'[1]zoznam prihlasenych'!$C$6:$G$206,2,0))</f>
      </c>
      <c r="G129" s="25">
        <f>IF(ISERROR(VLOOKUP(D129,'[1]vylosovanie'!$D$10:$N$209,8,0))=TRUE,"",VLOOKUP(D129,'[1]vylosovanie'!$D$10:$N$209,8,0))</f>
      </c>
      <c r="H129" s="24">
        <f>IF(ISERROR(VLOOKUP(D129,'[1]vylosovanie'!$D$10:$N$209,11,0))=TRUE,"",VLOOKUP(D129,'[1]vylosovanie'!$D$10:$N$209,11,0))</f>
      </c>
      <c r="I129" s="47"/>
    </row>
    <row r="130" spans="1:9" ht="28.5">
      <c r="A130" s="12">
        <f>IF(ISERROR(10*C130+1)=TRUE,"",10*C130+1)</f>
      </c>
      <c r="C130" s="45">
        <f t="shared" si="1"/>
      </c>
      <c r="D130" s="24"/>
      <c r="E130" s="25">
        <f>IF(ISERROR(VLOOKUP(D130,'[1]vylosovanie'!$D$10:$N$209,7,0))=TRUE,"",VLOOKUP(D130,'[1]vylosovanie'!$D$10:$N$209,7,0))</f>
      </c>
      <c r="F130" s="25">
        <f>IF(ISERROR(VLOOKUP(E130,'[1]zoznam prihlasenych'!$C$6:$G$206,2,0))=TRUE,"",VLOOKUP(E130,'[1]zoznam prihlasenych'!$C$6:$G$206,2,0))</f>
      </c>
      <c r="G130" s="25">
        <f>IF(ISERROR(VLOOKUP(D130,'[1]vylosovanie'!$D$10:$N$209,8,0))=TRUE,"",VLOOKUP(D130,'[1]vylosovanie'!$D$10:$N$209,8,0))</f>
      </c>
      <c r="H130" s="24">
        <f>IF(ISERROR(VLOOKUP(D130,'[1]vylosovanie'!$D$10:$N$209,11,0))=TRUE,"",VLOOKUP(D130,'[1]vylosovanie'!$D$10:$N$209,11,0))</f>
      </c>
      <c r="I130" s="46">
        <f>IF(SUM(H130:H131)=0,"",SUM(H130:H131))</f>
      </c>
    </row>
    <row r="131" spans="1:9" ht="28.5">
      <c r="A131" s="12">
        <f>IF(ISERROR(10*C130+2)=TRUE,"",10*C130+2)</f>
      </c>
      <c r="C131" s="45"/>
      <c r="D131" s="24"/>
      <c r="E131" s="25">
        <f>IF(ISERROR(VLOOKUP(D131,'[1]vylosovanie'!$D$10:$N$209,7,0))=TRUE,"",VLOOKUP(D131,'[1]vylosovanie'!$D$10:$N$209,7,0))</f>
      </c>
      <c r="F131" s="25">
        <f>IF(ISERROR(VLOOKUP(E131,'[1]zoznam prihlasenych'!$C$6:$G$206,2,0))=TRUE,"",VLOOKUP(E131,'[1]zoznam prihlasenych'!$C$6:$G$206,2,0))</f>
      </c>
      <c r="G131" s="25">
        <f>IF(ISERROR(VLOOKUP(D131,'[1]vylosovanie'!$D$10:$N$209,8,0))=TRUE,"",VLOOKUP(D131,'[1]vylosovanie'!$D$10:$N$209,8,0))</f>
      </c>
      <c r="H131" s="24">
        <f>IF(ISERROR(VLOOKUP(D131,'[1]vylosovanie'!$D$10:$N$209,11,0))=TRUE,"",VLOOKUP(D131,'[1]vylosovanie'!$D$10:$N$209,11,0))</f>
      </c>
      <c r="I131" s="47"/>
    </row>
    <row r="132" spans="1:9" ht="28.5">
      <c r="A132" s="12">
        <f>IF(ISERROR(10*C132+1)=TRUE,"",10*C132+1)</f>
      </c>
      <c r="C132" s="45">
        <f t="shared" si="1"/>
      </c>
      <c r="D132" s="24"/>
      <c r="E132" s="25">
        <f>IF(ISERROR(VLOOKUP(D132,'[1]vylosovanie'!$D$10:$N$209,7,0))=TRUE,"",VLOOKUP(D132,'[1]vylosovanie'!$D$10:$N$209,7,0))</f>
      </c>
      <c r="F132" s="25">
        <f>IF(ISERROR(VLOOKUP(E132,'[1]zoznam prihlasenych'!$C$6:$G$206,2,0))=TRUE,"",VLOOKUP(E132,'[1]zoznam prihlasenych'!$C$6:$G$206,2,0))</f>
      </c>
      <c r="G132" s="25">
        <f>IF(ISERROR(VLOOKUP(D132,'[1]vylosovanie'!$D$10:$N$209,8,0))=TRUE,"",VLOOKUP(D132,'[1]vylosovanie'!$D$10:$N$209,8,0))</f>
      </c>
      <c r="H132" s="24">
        <f>IF(ISERROR(VLOOKUP(D132,'[1]vylosovanie'!$D$10:$N$209,11,0))=TRUE,"",VLOOKUP(D132,'[1]vylosovanie'!$D$10:$N$209,11,0))</f>
      </c>
      <c r="I132" s="46">
        <f>IF(SUM(H132:H133)=0,"",SUM(H132:H133))</f>
      </c>
    </row>
    <row r="133" spans="1:9" ht="28.5">
      <c r="A133" s="12">
        <f>IF(ISERROR(10*C132+2)=TRUE,"",10*C132+2)</f>
      </c>
      <c r="C133" s="45"/>
      <c r="D133" s="24"/>
      <c r="E133" s="25">
        <f>IF(ISERROR(VLOOKUP(D133,'[1]vylosovanie'!$D$10:$N$209,7,0))=TRUE,"",VLOOKUP(D133,'[1]vylosovanie'!$D$10:$N$209,7,0))</f>
      </c>
      <c r="F133" s="25">
        <f>IF(ISERROR(VLOOKUP(E133,'[1]zoznam prihlasenych'!$C$6:$G$206,2,0))=TRUE,"",VLOOKUP(E133,'[1]zoznam prihlasenych'!$C$6:$G$206,2,0))</f>
      </c>
      <c r="G133" s="25">
        <f>IF(ISERROR(VLOOKUP(D133,'[1]vylosovanie'!$D$10:$N$209,8,0))=TRUE,"",VLOOKUP(D133,'[1]vylosovanie'!$D$10:$N$209,8,0))</f>
      </c>
      <c r="H133" s="24">
        <f>IF(ISERROR(VLOOKUP(D133,'[1]vylosovanie'!$D$10:$N$209,11,0))=TRUE,"",VLOOKUP(D133,'[1]vylosovanie'!$D$10:$N$209,11,0))</f>
      </c>
      <c r="I133" s="47"/>
    </row>
    <row r="134" spans="1:9" ht="28.5">
      <c r="A134" s="12">
        <f>IF(ISERROR(10*C134+1)=TRUE,"",10*C134+1)</f>
      </c>
      <c r="C134" s="45">
        <f t="shared" si="1"/>
      </c>
      <c r="D134" s="24"/>
      <c r="E134" s="25">
        <f>IF(ISERROR(VLOOKUP(D134,'[1]vylosovanie'!$D$10:$N$209,7,0))=TRUE,"",VLOOKUP(D134,'[1]vylosovanie'!$D$10:$N$209,7,0))</f>
      </c>
      <c r="F134" s="25">
        <f>IF(ISERROR(VLOOKUP(E134,'[1]zoznam prihlasenych'!$C$6:$G$206,2,0))=TRUE,"",VLOOKUP(E134,'[1]zoznam prihlasenych'!$C$6:$G$206,2,0))</f>
      </c>
      <c r="G134" s="25">
        <f>IF(ISERROR(VLOOKUP(D134,'[1]vylosovanie'!$D$10:$N$209,8,0))=TRUE,"",VLOOKUP(D134,'[1]vylosovanie'!$D$10:$N$209,8,0))</f>
      </c>
      <c r="H134" s="24">
        <f>IF(ISERROR(VLOOKUP(D134,'[1]vylosovanie'!$D$10:$N$209,11,0))=TRUE,"",VLOOKUP(D134,'[1]vylosovanie'!$D$10:$N$209,11,0))</f>
      </c>
      <c r="I134" s="46">
        <f>IF(SUM(H134:H135)=0,"",SUM(H134:H135))</f>
      </c>
    </row>
    <row r="135" spans="1:9" ht="28.5">
      <c r="A135" s="12">
        <f>IF(ISERROR(10*C134+2)=TRUE,"",10*C134+2)</f>
      </c>
      <c r="C135" s="45"/>
      <c r="D135" s="24"/>
      <c r="E135" s="25">
        <f>IF(ISERROR(VLOOKUP(D135,'[1]vylosovanie'!$D$10:$N$209,7,0))=TRUE,"",VLOOKUP(D135,'[1]vylosovanie'!$D$10:$N$209,7,0))</f>
      </c>
      <c r="F135" s="25">
        <f>IF(ISERROR(VLOOKUP(E135,'[1]zoznam prihlasenych'!$C$6:$G$206,2,0))=TRUE,"",VLOOKUP(E135,'[1]zoznam prihlasenych'!$C$6:$G$206,2,0))</f>
      </c>
      <c r="G135" s="25">
        <f>IF(ISERROR(VLOOKUP(D135,'[1]vylosovanie'!$D$10:$N$209,8,0))=TRUE,"",VLOOKUP(D135,'[1]vylosovanie'!$D$10:$N$209,8,0))</f>
      </c>
      <c r="H135" s="24">
        <f>IF(ISERROR(VLOOKUP(D135,'[1]vylosovanie'!$D$10:$N$209,11,0))=TRUE,"",VLOOKUP(D135,'[1]vylosovanie'!$D$10:$N$209,11,0))</f>
      </c>
      <c r="I135" s="47"/>
    </row>
    <row r="136" spans="1:9" ht="28.5">
      <c r="A136" s="12">
        <f>IF(ISERROR(10*C136+1)=TRUE,"",10*C136+1)</f>
      </c>
      <c r="C136" s="45">
        <f t="shared" si="1"/>
      </c>
      <c r="D136" s="24"/>
      <c r="E136" s="25">
        <f>IF(ISERROR(VLOOKUP(D136,'[1]vylosovanie'!$D$10:$N$209,7,0))=TRUE,"",VLOOKUP(D136,'[1]vylosovanie'!$D$10:$N$209,7,0))</f>
      </c>
      <c r="F136" s="25">
        <f>IF(ISERROR(VLOOKUP(E136,'[1]zoznam prihlasenych'!$C$6:$G$206,2,0))=TRUE,"",VLOOKUP(E136,'[1]zoznam prihlasenych'!$C$6:$G$206,2,0))</f>
      </c>
      <c r="G136" s="25">
        <f>IF(ISERROR(VLOOKUP(D136,'[1]vylosovanie'!$D$10:$N$209,8,0))=TRUE,"",VLOOKUP(D136,'[1]vylosovanie'!$D$10:$N$209,8,0))</f>
      </c>
      <c r="H136" s="24">
        <f>IF(ISERROR(VLOOKUP(D136,'[1]vylosovanie'!$D$10:$N$209,11,0))=TRUE,"",VLOOKUP(D136,'[1]vylosovanie'!$D$10:$N$209,11,0))</f>
      </c>
      <c r="I136" s="46">
        <f>IF(SUM(H136:H137)=0,"",SUM(H136:H137))</f>
      </c>
    </row>
    <row r="137" spans="1:9" ht="28.5">
      <c r="A137" s="12">
        <f>IF(ISERROR(10*C136+2)=TRUE,"",10*C136+2)</f>
      </c>
      <c r="C137" s="45"/>
      <c r="D137" s="24"/>
      <c r="E137" s="25">
        <f>IF(ISERROR(VLOOKUP(D137,'[1]vylosovanie'!$D$10:$N$209,7,0))=TRUE,"",VLOOKUP(D137,'[1]vylosovanie'!$D$10:$N$209,7,0))</f>
      </c>
      <c r="F137" s="25">
        <f>IF(ISERROR(VLOOKUP(E137,'[1]zoznam prihlasenych'!$C$6:$G$206,2,0))=TRUE,"",VLOOKUP(E137,'[1]zoznam prihlasenych'!$C$6:$G$206,2,0))</f>
      </c>
      <c r="G137" s="25">
        <f>IF(ISERROR(VLOOKUP(D137,'[1]vylosovanie'!$D$10:$N$209,8,0))=TRUE,"",VLOOKUP(D137,'[1]vylosovanie'!$D$10:$N$209,8,0))</f>
      </c>
      <c r="H137" s="24">
        <f>IF(ISERROR(VLOOKUP(D137,'[1]vylosovanie'!$D$10:$N$209,11,0))=TRUE,"",VLOOKUP(D137,'[1]vylosovanie'!$D$10:$N$209,11,0))</f>
      </c>
      <c r="I137" s="47"/>
    </row>
    <row r="138" spans="1:9" ht="28.5">
      <c r="A138" s="12">
        <f>IF(ISERROR(10*C138+1)=TRUE,"",10*C138+1)</f>
      </c>
      <c r="C138" s="45">
        <f t="shared" si="1"/>
      </c>
      <c r="D138" s="24"/>
      <c r="E138" s="25">
        <f>IF(ISERROR(VLOOKUP(D138,'[1]vylosovanie'!$D$10:$N$209,7,0))=TRUE,"",VLOOKUP(D138,'[1]vylosovanie'!$D$10:$N$209,7,0))</f>
      </c>
      <c r="F138" s="25">
        <f>IF(ISERROR(VLOOKUP(E138,'[1]zoznam prihlasenych'!$C$6:$G$206,2,0))=TRUE,"",VLOOKUP(E138,'[1]zoznam prihlasenych'!$C$6:$G$206,2,0))</f>
      </c>
      <c r="G138" s="25">
        <f>IF(ISERROR(VLOOKUP(D138,'[1]vylosovanie'!$D$10:$N$209,8,0))=TRUE,"",VLOOKUP(D138,'[1]vylosovanie'!$D$10:$N$209,8,0))</f>
      </c>
      <c r="H138" s="24">
        <f>IF(ISERROR(VLOOKUP(D138,'[1]vylosovanie'!$D$10:$N$209,11,0))=TRUE,"",VLOOKUP(D138,'[1]vylosovanie'!$D$10:$N$209,11,0))</f>
      </c>
      <c r="I138" s="46">
        <f>IF(SUM(H138:H139)=0,"",SUM(H138:H139))</f>
      </c>
    </row>
    <row r="139" spans="1:9" ht="28.5">
      <c r="A139" s="12">
        <f>IF(ISERROR(10*C138+2)=TRUE,"",10*C138+2)</f>
      </c>
      <c r="C139" s="45"/>
      <c r="D139" s="24"/>
      <c r="E139" s="25">
        <f>IF(ISERROR(VLOOKUP(D139,'[1]vylosovanie'!$D$10:$N$209,7,0))=TRUE,"",VLOOKUP(D139,'[1]vylosovanie'!$D$10:$N$209,7,0))</f>
      </c>
      <c r="F139" s="25">
        <f>IF(ISERROR(VLOOKUP(E139,'[1]zoznam prihlasenych'!$C$6:$G$206,2,0))=TRUE,"",VLOOKUP(E139,'[1]zoznam prihlasenych'!$C$6:$G$206,2,0))</f>
      </c>
      <c r="G139" s="25">
        <f>IF(ISERROR(VLOOKUP(D139,'[1]vylosovanie'!$D$10:$N$209,8,0))=TRUE,"",VLOOKUP(D139,'[1]vylosovanie'!$D$10:$N$209,8,0))</f>
      </c>
      <c r="H139" s="24">
        <f>IF(ISERROR(VLOOKUP(D139,'[1]vylosovanie'!$D$10:$N$209,11,0))=TRUE,"",VLOOKUP(D139,'[1]vylosovanie'!$D$10:$N$209,11,0))</f>
      </c>
      <c r="I139" s="47"/>
    </row>
    <row r="140" spans="1:9" ht="28.5">
      <c r="A140" s="12">
        <f>IF(ISERROR(10*C140+1)=TRUE,"",10*C140+1)</f>
      </c>
      <c r="C140" s="45">
        <f t="shared" si="1"/>
      </c>
      <c r="D140" s="24"/>
      <c r="E140" s="25">
        <f>IF(ISERROR(VLOOKUP(D140,'[1]vylosovanie'!$D$10:$N$209,7,0))=TRUE,"",VLOOKUP(D140,'[1]vylosovanie'!$D$10:$N$209,7,0))</f>
      </c>
      <c r="F140" s="25">
        <f>IF(ISERROR(VLOOKUP(E140,'[1]zoznam prihlasenych'!$C$6:$G$206,2,0))=TRUE,"",VLOOKUP(E140,'[1]zoznam prihlasenych'!$C$6:$G$206,2,0))</f>
      </c>
      <c r="G140" s="25">
        <f>IF(ISERROR(VLOOKUP(D140,'[1]vylosovanie'!$D$10:$N$209,8,0))=TRUE,"",VLOOKUP(D140,'[1]vylosovanie'!$D$10:$N$209,8,0))</f>
      </c>
      <c r="H140" s="24">
        <f>IF(ISERROR(VLOOKUP(D140,'[1]vylosovanie'!$D$10:$N$209,11,0))=TRUE,"",VLOOKUP(D140,'[1]vylosovanie'!$D$10:$N$209,11,0))</f>
      </c>
      <c r="I140" s="46">
        <f>IF(SUM(H140:H141)=0,"",SUM(H140:H141))</f>
      </c>
    </row>
    <row r="141" spans="1:9" ht="28.5">
      <c r="A141" s="12">
        <f>IF(ISERROR(10*C140+2)=TRUE,"",10*C140+2)</f>
      </c>
      <c r="C141" s="45"/>
      <c r="D141" s="24"/>
      <c r="E141" s="25">
        <f>IF(ISERROR(VLOOKUP(D141,'[1]vylosovanie'!$D$10:$N$209,7,0))=TRUE,"",VLOOKUP(D141,'[1]vylosovanie'!$D$10:$N$209,7,0))</f>
      </c>
      <c r="F141" s="25">
        <f>IF(ISERROR(VLOOKUP(E141,'[1]zoznam prihlasenych'!$C$6:$G$206,2,0))=TRUE,"",VLOOKUP(E141,'[1]zoznam prihlasenych'!$C$6:$G$206,2,0))</f>
      </c>
      <c r="G141" s="25">
        <f>IF(ISERROR(VLOOKUP(D141,'[1]vylosovanie'!$D$10:$N$209,8,0))=TRUE,"",VLOOKUP(D141,'[1]vylosovanie'!$D$10:$N$209,8,0))</f>
      </c>
      <c r="H141" s="24">
        <f>IF(ISERROR(VLOOKUP(D141,'[1]vylosovanie'!$D$10:$N$209,11,0))=TRUE,"",VLOOKUP(D141,'[1]vylosovanie'!$D$10:$N$209,11,0))</f>
      </c>
      <c r="I141" s="47"/>
    </row>
    <row r="142" spans="1:9" ht="28.5">
      <c r="A142" s="12">
        <f>IF(ISERROR(10*C142+1)=TRUE,"",10*C142+1)</f>
      </c>
      <c r="C142" s="45">
        <f t="shared" si="1"/>
      </c>
      <c r="D142" s="24"/>
      <c r="E142" s="25">
        <f>IF(ISERROR(VLOOKUP(D142,'[1]vylosovanie'!$D$10:$N$209,7,0))=TRUE,"",VLOOKUP(D142,'[1]vylosovanie'!$D$10:$N$209,7,0))</f>
      </c>
      <c r="F142" s="25">
        <f>IF(ISERROR(VLOOKUP(E142,'[1]zoznam prihlasenych'!$C$6:$G$206,2,0))=TRUE,"",VLOOKUP(E142,'[1]zoznam prihlasenych'!$C$6:$G$206,2,0))</f>
      </c>
      <c r="G142" s="25">
        <f>IF(ISERROR(VLOOKUP(D142,'[1]vylosovanie'!$D$10:$N$209,8,0))=TRUE,"",VLOOKUP(D142,'[1]vylosovanie'!$D$10:$N$209,8,0))</f>
      </c>
      <c r="H142" s="24">
        <f>IF(ISERROR(VLOOKUP(D142,'[1]vylosovanie'!$D$10:$N$209,11,0))=TRUE,"",VLOOKUP(D142,'[1]vylosovanie'!$D$10:$N$209,11,0))</f>
      </c>
      <c r="I142" s="46">
        <f>IF(SUM(H142:H143)=0,"",SUM(H142:H143))</f>
      </c>
    </row>
    <row r="143" spans="1:9" ht="28.5">
      <c r="A143" s="12">
        <f>IF(ISERROR(10*C142+2)=TRUE,"",10*C142+2)</f>
      </c>
      <c r="C143" s="45"/>
      <c r="D143" s="24"/>
      <c r="E143" s="25">
        <f>IF(ISERROR(VLOOKUP(D143,'[1]vylosovanie'!$D$10:$N$209,7,0))=TRUE,"",VLOOKUP(D143,'[1]vylosovanie'!$D$10:$N$209,7,0))</f>
      </c>
      <c r="F143" s="25">
        <f>IF(ISERROR(VLOOKUP(E143,'[1]zoznam prihlasenych'!$C$6:$G$206,2,0))=TRUE,"",VLOOKUP(E143,'[1]zoznam prihlasenych'!$C$6:$G$206,2,0))</f>
      </c>
      <c r="G143" s="25">
        <f>IF(ISERROR(VLOOKUP(D143,'[1]vylosovanie'!$D$10:$N$209,8,0))=TRUE,"",VLOOKUP(D143,'[1]vylosovanie'!$D$10:$N$209,8,0))</f>
      </c>
      <c r="H143" s="24">
        <f>IF(ISERROR(VLOOKUP(D143,'[1]vylosovanie'!$D$10:$N$209,11,0))=TRUE,"",VLOOKUP(D143,'[1]vylosovanie'!$D$10:$N$209,11,0))</f>
      </c>
      <c r="I143" s="47"/>
    </row>
    <row r="144" spans="1:9" ht="28.5">
      <c r="A144" s="12">
        <f>IF(ISERROR(10*C144+1)=TRUE,"",10*C144+1)</f>
      </c>
      <c r="C144" s="45">
        <f t="shared" si="1"/>
      </c>
      <c r="D144" s="24"/>
      <c r="E144" s="25">
        <f>IF(ISERROR(VLOOKUP(D144,'[1]vylosovanie'!$D$10:$N$209,7,0))=TRUE,"",VLOOKUP(D144,'[1]vylosovanie'!$D$10:$N$209,7,0))</f>
      </c>
      <c r="F144" s="25">
        <f>IF(ISERROR(VLOOKUP(E144,'[1]zoznam prihlasenych'!$C$6:$G$206,2,0))=TRUE,"",VLOOKUP(E144,'[1]zoznam prihlasenych'!$C$6:$G$206,2,0))</f>
      </c>
      <c r="G144" s="25">
        <f>IF(ISERROR(VLOOKUP(D144,'[1]vylosovanie'!$D$10:$N$209,8,0))=TRUE,"",VLOOKUP(D144,'[1]vylosovanie'!$D$10:$N$209,8,0))</f>
      </c>
      <c r="H144" s="24">
        <f>IF(ISERROR(VLOOKUP(D144,'[1]vylosovanie'!$D$10:$N$209,11,0))=TRUE,"",VLOOKUP(D144,'[1]vylosovanie'!$D$10:$N$209,11,0))</f>
      </c>
      <c r="I144" s="46">
        <f>IF(SUM(H144:H145)=0,"",SUM(H144:H145))</f>
      </c>
    </row>
    <row r="145" spans="1:9" ht="28.5">
      <c r="A145" s="12">
        <f>IF(ISERROR(10*C144+2)=TRUE,"",10*C144+2)</f>
      </c>
      <c r="C145" s="45"/>
      <c r="D145" s="24"/>
      <c r="E145" s="25">
        <f>IF(ISERROR(VLOOKUP(D145,'[1]vylosovanie'!$D$10:$N$209,7,0))=TRUE,"",VLOOKUP(D145,'[1]vylosovanie'!$D$10:$N$209,7,0))</f>
      </c>
      <c r="F145" s="25">
        <f>IF(ISERROR(VLOOKUP(E145,'[1]zoznam prihlasenych'!$C$6:$G$206,2,0))=TRUE,"",VLOOKUP(E145,'[1]zoznam prihlasenych'!$C$6:$G$206,2,0))</f>
      </c>
      <c r="G145" s="25">
        <f>IF(ISERROR(VLOOKUP(D145,'[1]vylosovanie'!$D$10:$N$209,8,0))=TRUE,"",VLOOKUP(D145,'[1]vylosovanie'!$D$10:$N$209,8,0))</f>
      </c>
      <c r="H145" s="24">
        <f>IF(ISERROR(VLOOKUP(D145,'[1]vylosovanie'!$D$10:$N$209,11,0))=TRUE,"",VLOOKUP(D145,'[1]vylosovanie'!$D$10:$N$209,11,0))</f>
      </c>
      <c r="I145" s="47"/>
    </row>
    <row r="146" spans="1:9" ht="28.5">
      <c r="A146" s="12">
        <f>IF(ISERROR(10*C146+1)=TRUE,"",10*C146+1)</f>
      </c>
      <c r="C146" s="45">
        <f aca="true" t="shared" si="2" ref="C146:C156">IF(ISERROR(RANK(I146,$I$12:$I$157,0))=TRUE,"",RANK(I146,$I$12:$I$157,0))</f>
      </c>
      <c r="D146" s="24"/>
      <c r="E146" s="25">
        <f>IF(ISERROR(VLOOKUP(D146,'[1]vylosovanie'!$D$10:$N$209,7,0))=TRUE,"",VLOOKUP(D146,'[1]vylosovanie'!$D$10:$N$209,7,0))</f>
      </c>
      <c r="F146" s="25">
        <f>IF(ISERROR(VLOOKUP(E146,'[1]zoznam prihlasenych'!$C$6:$G$206,2,0))=TRUE,"",VLOOKUP(E146,'[1]zoznam prihlasenych'!$C$6:$G$206,2,0))</f>
      </c>
      <c r="G146" s="25">
        <f>IF(ISERROR(VLOOKUP(D146,'[1]vylosovanie'!$D$10:$N$209,8,0))=TRUE,"",VLOOKUP(D146,'[1]vylosovanie'!$D$10:$N$209,8,0))</f>
      </c>
      <c r="H146" s="24">
        <f>IF(ISERROR(VLOOKUP(D146,'[1]vylosovanie'!$D$10:$N$209,11,0))=TRUE,"",VLOOKUP(D146,'[1]vylosovanie'!$D$10:$N$209,11,0))</f>
      </c>
      <c r="I146" s="46">
        <f>IF(SUM(H146:H147)=0,"",SUM(H146:H147))</f>
      </c>
    </row>
    <row r="147" spans="1:9" ht="28.5">
      <c r="A147" s="12">
        <f>IF(ISERROR(10*C146+2)=TRUE,"",10*C146+2)</f>
      </c>
      <c r="C147" s="45"/>
      <c r="D147" s="24"/>
      <c r="E147" s="25">
        <f>IF(ISERROR(VLOOKUP(D147,'[1]vylosovanie'!$D$10:$N$209,7,0))=TRUE,"",VLOOKUP(D147,'[1]vylosovanie'!$D$10:$N$209,7,0))</f>
      </c>
      <c r="F147" s="25">
        <f>IF(ISERROR(VLOOKUP(E147,'[1]zoznam prihlasenych'!$C$6:$G$206,2,0))=TRUE,"",VLOOKUP(E147,'[1]zoznam prihlasenych'!$C$6:$G$206,2,0))</f>
      </c>
      <c r="G147" s="25">
        <f>IF(ISERROR(VLOOKUP(D147,'[1]vylosovanie'!$D$10:$N$209,8,0))=TRUE,"",VLOOKUP(D147,'[1]vylosovanie'!$D$10:$N$209,8,0))</f>
      </c>
      <c r="H147" s="24">
        <f>IF(ISERROR(VLOOKUP(D147,'[1]vylosovanie'!$D$10:$N$209,11,0))=TRUE,"",VLOOKUP(D147,'[1]vylosovanie'!$D$10:$N$209,11,0))</f>
      </c>
      <c r="I147" s="47"/>
    </row>
    <row r="148" spans="1:9" ht="28.5">
      <c r="A148" s="12">
        <f>IF(ISERROR(10*C148+1)=TRUE,"",10*C148+1)</f>
      </c>
      <c r="C148" s="45">
        <f t="shared" si="2"/>
      </c>
      <c r="D148" s="24"/>
      <c r="E148" s="25">
        <f>IF(ISERROR(VLOOKUP(D148,'[1]vylosovanie'!$D$10:$N$209,7,0))=TRUE,"",VLOOKUP(D148,'[1]vylosovanie'!$D$10:$N$209,7,0))</f>
      </c>
      <c r="F148" s="25">
        <f>IF(ISERROR(VLOOKUP(E148,'[1]zoznam prihlasenych'!$C$6:$G$206,2,0))=TRUE,"",VLOOKUP(E148,'[1]zoznam prihlasenych'!$C$6:$G$206,2,0))</f>
      </c>
      <c r="G148" s="25">
        <f>IF(ISERROR(VLOOKUP(D148,'[1]vylosovanie'!$D$10:$N$209,8,0))=TRUE,"",VLOOKUP(D148,'[1]vylosovanie'!$D$10:$N$209,8,0))</f>
      </c>
      <c r="H148" s="24">
        <f>IF(ISERROR(VLOOKUP(D148,'[1]vylosovanie'!$D$10:$N$209,11,0))=TRUE,"",VLOOKUP(D148,'[1]vylosovanie'!$D$10:$N$209,11,0))</f>
      </c>
      <c r="I148" s="46">
        <f>IF(SUM(H148:H149)=0,"",SUM(H148:H149))</f>
      </c>
    </row>
    <row r="149" spans="1:9" ht="28.5">
      <c r="A149" s="12">
        <f>IF(ISERROR(10*C148+2)=TRUE,"",10*C148+2)</f>
      </c>
      <c r="C149" s="45"/>
      <c r="D149" s="24"/>
      <c r="E149" s="25">
        <f>IF(ISERROR(VLOOKUP(D149,'[1]vylosovanie'!$D$10:$N$209,7,0))=TRUE,"",VLOOKUP(D149,'[1]vylosovanie'!$D$10:$N$209,7,0))</f>
      </c>
      <c r="F149" s="25">
        <f>IF(ISERROR(VLOOKUP(E149,'[1]zoznam prihlasenych'!$C$6:$G$206,2,0))=TRUE,"",VLOOKUP(E149,'[1]zoznam prihlasenych'!$C$6:$G$206,2,0))</f>
      </c>
      <c r="G149" s="25">
        <f>IF(ISERROR(VLOOKUP(D149,'[1]vylosovanie'!$D$10:$N$209,8,0))=TRUE,"",VLOOKUP(D149,'[1]vylosovanie'!$D$10:$N$209,8,0))</f>
      </c>
      <c r="H149" s="24">
        <f>IF(ISERROR(VLOOKUP(D149,'[1]vylosovanie'!$D$10:$N$209,11,0))=TRUE,"",VLOOKUP(D149,'[1]vylosovanie'!$D$10:$N$209,11,0))</f>
      </c>
      <c r="I149" s="47"/>
    </row>
    <row r="150" spans="1:9" ht="28.5">
      <c r="A150" s="12">
        <f>IF(ISERROR(10*C150+1)=TRUE,"",10*C150+1)</f>
      </c>
      <c r="C150" s="45">
        <f t="shared" si="2"/>
      </c>
      <c r="D150" s="24"/>
      <c r="E150" s="25">
        <f>IF(ISERROR(VLOOKUP(D150,'[1]vylosovanie'!$D$10:$N$209,7,0))=TRUE,"",VLOOKUP(D150,'[1]vylosovanie'!$D$10:$N$209,7,0))</f>
      </c>
      <c r="F150" s="25">
        <f>IF(ISERROR(VLOOKUP(E150,'[1]zoznam prihlasenych'!$C$6:$G$206,2,0))=TRUE,"",VLOOKUP(E150,'[1]zoznam prihlasenych'!$C$6:$G$206,2,0))</f>
      </c>
      <c r="G150" s="25">
        <f>IF(ISERROR(VLOOKUP(D150,'[1]vylosovanie'!$D$10:$N$209,8,0))=TRUE,"",VLOOKUP(D150,'[1]vylosovanie'!$D$10:$N$209,8,0))</f>
      </c>
      <c r="H150" s="24">
        <f>IF(ISERROR(VLOOKUP(D150,'[1]vylosovanie'!$D$10:$N$209,11,0))=TRUE,"",VLOOKUP(D150,'[1]vylosovanie'!$D$10:$N$209,11,0))</f>
      </c>
      <c r="I150" s="46">
        <f>IF(SUM(H150:H151)=0,"",SUM(H150:H151))</f>
      </c>
    </row>
    <row r="151" spans="1:9" ht="28.5">
      <c r="A151" s="12">
        <f>IF(ISERROR(10*C150+2)=TRUE,"",10*C150+2)</f>
      </c>
      <c r="C151" s="45"/>
      <c r="D151" s="24"/>
      <c r="E151" s="25">
        <f>IF(ISERROR(VLOOKUP(D151,'[1]vylosovanie'!$D$10:$N$209,7,0))=TRUE,"",VLOOKUP(D151,'[1]vylosovanie'!$D$10:$N$209,7,0))</f>
      </c>
      <c r="F151" s="25">
        <f>IF(ISERROR(VLOOKUP(E151,'[1]zoznam prihlasenych'!$C$6:$G$206,2,0))=TRUE,"",VLOOKUP(E151,'[1]zoznam prihlasenych'!$C$6:$G$206,2,0))</f>
      </c>
      <c r="G151" s="25">
        <f>IF(ISERROR(VLOOKUP(D151,'[1]vylosovanie'!$D$10:$N$209,8,0))=TRUE,"",VLOOKUP(D151,'[1]vylosovanie'!$D$10:$N$209,8,0))</f>
      </c>
      <c r="H151" s="24">
        <f>IF(ISERROR(VLOOKUP(D151,'[1]vylosovanie'!$D$10:$N$209,11,0))=TRUE,"",VLOOKUP(D151,'[1]vylosovanie'!$D$10:$N$209,11,0))</f>
      </c>
      <c r="I151" s="47"/>
    </row>
    <row r="152" spans="1:9" ht="28.5">
      <c r="A152" s="12">
        <f>IF(ISERROR(10*C152+1)=TRUE,"",10*C152+1)</f>
      </c>
      <c r="C152" s="45">
        <f t="shared" si="2"/>
      </c>
      <c r="D152" s="24"/>
      <c r="E152" s="25">
        <f>IF(ISERROR(VLOOKUP(D152,'[1]vylosovanie'!$D$10:$N$209,7,0))=TRUE,"",VLOOKUP(D152,'[1]vylosovanie'!$D$10:$N$209,7,0))</f>
      </c>
      <c r="F152" s="25">
        <f>IF(ISERROR(VLOOKUP(E152,'[1]zoznam prihlasenych'!$C$6:$G$206,2,0))=TRUE,"",VLOOKUP(E152,'[1]zoznam prihlasenych'!$C$6:$G$206,2,0))</f>
      </c>
      <c r="G152" s="25">
        <f>IF(ISERROR(VLOOKUP(D152,'[1]vylosovanie'!$D$10:$N$209,8,0))=TRUE,"",VLOOKUP(D152,'[1]vylosovanie'!$D$10:$N$209,8,0))</f>
      </c>
      <c r="H152" s="24">
        <f>IF(ISERROR(VLOOKUP(D152,'[1]vylosovanie'!$D$10:$N$209,11,0))=TRUE,"",VLOOKUP(D152,'[1]vylosovanie'!$D$10:$N$209,11,0))</f>
      </c>
      <c r="I152" s="46">
        <f>IF(SUM(H152:H153)=0,"",SUM(H152:H153))</f>
      </c>
    </row>
    <row r="153" spans="1:9" ht="28.5">
      <c r="A153" s="12">
        <f>IF(ISERROR(10*C152+2)=TRUE,"",10*C152+2)</f>
      </c>
      <c r="C153" s="45"/>
      <c r="D153" s="24"/>
      <c r="E153" s="25">
        <f>IF(ISERROR(VLOOKUP(D153,'[1]vylosovanie'!$D$10:$N$209,7,0))=TRUE,"",VLOOKUP(D153,'[1]vylosovanie'!$D$10:$N$209,7,0))</f>
      </c>
      <c r="F153" s="25">
        <f>IF(ISERROR(VLOOKUP(E153,'[1]zoznam prihlasenych'!$C$6:$G$206,2,0))=TRUE,"",VLOOKUP(E153,'[1]zoznam prihlasenych'!$C$6:$G$206,2,0))</f>
      </c>
      <c r="G153" s="25">
        <f>IF(ISERROR(VLOOKUP(D153,'[1]vylosovanie'!$D$10:$N$209,8,0))=TRUE,"",VLOOKUP(D153,'[1]vylosovanie'!$D$10:$N$209,8,0))</f>
      </c>
      <c r="H153" s="24">
        <f>IF(ISERROR(VLOOKUP(D153,'[1]vylosovanie'!$D$10:$N$209,11,0))=TRUE,"",VLOOKUP(D153,'[1]vylosovanie'!$D$10:$N$209,11,0))</f>
      </c>
      <c r="I153" s="47"/>
    </row>
    <row r="154" spans="1:9" ht="28.5">
      <c r="A154" s="12">
        <f>IF(ISERROR(10*C154+1)=TRUE,"",10*C154+1)</f>
      </c>
      <c r="C154" s="45">
        <f t="shared" si="2"/>
      </c>
      <c r="D154" s="24"/>
      <c r="E154" s="25">
        <f>IF(ISERROR(VLOOKUP(D154,'[1]vylosovanie'!$D$10:$N$209,7,0))=TRUE,"",VLOOKUP(D154,'[1]vylosovanie'!$D$10:$N$209,7,0))</f>
      </c>
      <c r="F154" s="25">
        <f>IF(ISERROR(VLOOKUP(E154,'[1]zoznam prihlasenych'!$C$6:$G$206,2,0))=TRUE,"",VLOOKUP(E154,'[1]zoznam prihlasenych'!$C$6:$G$206,2,0))</f>
      </c>
      <c r="G154" s="25">
        <f>IF(ISERROR(VLOOKUP(D154,'[1]vylosovanie'!$D$10:$N$209,8,0))=TRUE,"",VLOOKUP(D154,'[1]vylosovanie'!$D$10:$N$209,8,0))</f>
      </c>
      <c r="H154" s="24">
        <f>IF(ISERROR(VLOOKUP(D154,'[1]vylosovanie'!$D$10:$N$209,11,0))=TRUE,"",VLOOKUP(D154,'[1]vylosovanie'!$D$10:$N$209,11,0))</f>
      </c>
      <c r="I154" s="46">
        <f>IF(SUM(H154:H155)=0,"",SUM(H154:H155))</f>
      </c>
    </row>
    <row r="155" spans="1:9" ht="28.5">
      <c r="A155" s="12">
        <f>IF(ISERROR(10*C154+2)=TRUE,"",10*C154+2)</f>
      </c>
      <c r="C155" s="45"/>
      <c r="D155" s="24"/>
      <c r="E155" s="25">
        <f>IF(ISERROR(VLOOKUP(D155,'[1]vylosovanie'!$D$10:$N$209,7,0))=TRUE,"",VLOOKUP(D155,'[1]vylosovanie'!$D$10:$N$209,7,0))</f>
      </c>
      <c r="F155" s="25">
        <f>IF(ISERROR(VLOOKUP(E155,'[1]zoznam prihlasenych'!$C$6:$G$206,2,0))=TRUE,"",VLOOKUP(E155,'[1]zoznam prihlasenych'!$C$6:$G$206,2,0))</f>
      </c>
      <c r="G155" s="25">
        <f>IF(ISERROR(VLOOKUP(D155,'[1]vylosovanie'!$D$10:$N$209,8,0))=TRUE,"",VLOOKUP(D155,'[1]vylosovanie'!$D$10:$N$209,8,0))</f>
      </c>
      <c r="H155" s="24">
        <f>IF(ISERROR(VLOOKUP(D155,'[1]vylosovanie'!$D$10:$N$209,11,0))=TRUE,"",VLOOKUP(D155,'[1]vylosovanie'!$D$10:$N$209,11,0))</f>
      </c>
      <c r="I155" s="47"/>
    </row>
    <row r="156" spans="1:9" ht="28.5">
      <c r="A156" s="12">
        <f>IF(ISERROR(10*C156+1)=TRUE,"",10*C156+1)</f>
      </c>
      <c r="C156" s="45">
        <f t="shared" si="2"/>
      </c>
      <c r="D156" s="24"/>
      <c r="E156" s="25">
        <f>IF(ISERROR(VLOOKUP(D156,'[1]vylosovanie'!$D$10:$N$209,7,0))=TRUE,"",VLOOKUP(D156,'[1]vylosovanie'!$D$10:$N$209,7,0))</f>
      </c>
      <c r="F156" s="25">
        <f>IF(ISERROR(VLOOKUP(E156,'[1]zoznam prihlasenych'!$C$6:$G$206,2,0))=TRUE,"",VLOOKUP(E156,'[1]zoznam prihlasenych'!$C$6:$G$206,2,0))</f>
      </c>
      <c r="G156" s="25">
        <f>IF(ISERROR(VLOOKUP(D156,'[1]vylosovanie'!$D$10:$N$209,8,0))=TRUE,"",VLOOKUP(D156,'[1]vylosovanie'!$D$10:$N$209,8,0))</f>
      </c>
      <c r="H156" s="24">
        <f>IF(ISERROR(VLOOKUP(D156,'[1]vylosovanie'!$D$10:$N$209,11,0))=TRUE,"",VLOOKUP(D156,'[1]vylosovanie'!$D$10:$N$209,11,0))</f>
      </c>
      <c r="I156" s="46">
        <f>IF(SUM(H156:H157)=0,"",SUM(H156:H157))</f>
      </c>
    </row>
    <row r="157" spans="1:9" ht="28.5">
      <c r="A157" s="12">
        <f>IF(ISERROR(10*C156+2)=TRUE,"",10*C156+2)</f>
      </c>
      <c r="C157" s="45"/>
      <c r="D157" s="24"/>
      <c r="E157" s="25">
        <f>IF(ISERROR(VLOOKUP(D157,'[1]vylosovanie'!$D$10:$N$209,7,0))=TRUE,"",VLOOKUP(D157,'[1]vylosovanie'!$D$10:$N$209,7,0))</f>
      </c>
      <c r="F157" s="25">
        <f>IF(ISERROR(VLOOKUP(E157,'[1]zoznam prihlasenych'!$C$6:$G$206,2,0))=TRUE,"",VLOOKUP(E157,'[1]zoznam prihlasenych'!$C$6:$G$206,2,0))</f>
      </c>
      <c r="G157" s="25">
        <f>IF(ISERROR(VLOOKUP(D157,'[1]vylosovanie'!$D$10:$N$209,8,0))=TRUE,"",VLOOKUP(D157,'[1]vylosovanie'!$D$10:$N$209,8,0))</f>
      </c>
      <c r="H157" s="24">
        <f>IF(ISERROR(VLOOKUP(D157,'[1]vylosovanie'!$D$10:$N$209,11,0))=TRUE,"",VLOOKUP(D157,'[1]vylosovanie'!$D$10:$N$209,11,0))</f>
      </c>
      <c r="I157" s="47"/>
    </row>
  </sheetData>
  <sheetProtection/>
  <mergeCells count="147">
    <mergeCell ref="C1:I1"/>
    <mergeCell ref="C12:C13"/>
    <mergeCell ref="I12:I13"/>
    <mergeCell ref="C14:C15"/>
    <mergeCell ref="I14:I15"/>
    <mergeCell ref="C16:C17"/>
    <mergeCell ref="I16:I17"/>
    <mergeCell ref="C18:C19"/>
    <mergeCell ref="I18:I19"/>
    <mergeCell ref="C20:C21"/>
    <mergeCell ref="I20:I21"/>
    <mergeCell ref="C22:C23"/>
    <mergeCell ref="I22:I23"/>
    <mergeCell ref="C24:C25"/>
    <mergeCell ref="I24:I25"/>
    <mergeCell ref="C26:C27"/>
    <mergeCell ref="I26:I27"/>
    <mergeCell ref="C28:C29"/>
    <mergeCell ref="I28:I29"/>
    <mergeCell ref="C30:C31"/>
    <mergeCell ref="I30:I31"/>
    <mergeCell ref="C32:C33"/>
    <mergeCell ref="I32:I33"/>
    <mergeCell ref="C34:C35"/>
    <mergeCell ref="I34:I35"/>
    <mergeCell ref="C36:C37"/>
    <mergeCell ref="I36:I37"/>
    <mergeCell ref="C38:C39"/>
    <mergeCell ref="I38:I39"/>
    <mergeCell ref="C40:C41"/>
    <mergeCell ref="I40:I41"/>
    <mergeCell ref="C42:C43"/>
    <mergeCell ref="I42:I43"/>
    <mergeCell ref="C44:C45"/>
    <mergeCell ref="I44:I45"/>
    <mergeCell ref="C46:C47"/>
    <mergeCell ref="I46:I47"/>
    <mergeCell ref="C48:C49"/>
    <mergeCell ref="I48:I49"/>
    <mergeCell ref="C50:C51"/>
    <mergeCell ref="I50:I51"/>
    <mergeCell ref="C52:C53"/>
    <mergeCell ref="I52:I53"/>
    <mergeCell ref="C54:C55"/>
    <mergeCell ref="I54:I55"/>
    <mergeCell ref="C56:C57"/>
    <mergeCell ref="I56:I57"/>
    <mergeCell ref="C58:C59"/>
    <mergeCell ref="I58:I59"/>
    <mergeCell ref="C60:C61"/>
    <mergeCell ref="I60:I61"/>
    <mergeCell ref="C62:C63"/>
    <mergeCell ref="I62:I63"/>
    <mergeCell ref="C64:C65"/>
    <mergeCell ref="I64:I65"/>
    <mergeCell ref="C66:C67"/>
    <mergeCell ref="I66:I67"/>
    <mergeCell ref="C68:C69"/>
    <mergeCell ref="I68:I69"/>
    <mergeCell ref="C70:C71"/>
    <mergeCell ref="I70:I71"/>
    <mergeCell ref="C72:C73"/>
    <mergeCell ref="I72:I73"/>
    <mergeCell ref="C74:C75"/>
    <mergeCell ref="I74:I75"/>
    <mergeCell ref="C76:C77"/>
    <mergeCell ref="I76:I77"/>
    <mergeCell ref="C78:C79"/>
    <mergeCell ref="I78:I79"/>
    <mergeCell ref="C80:C81"/>
    <mergeCell ref="I80:I81"/>
    <mergeCell ref="C82:C83"/>
    <mergeCell ref="I82:I83"/>
    <mergeCell ref="C84:C85"/>
    <mergeCell ref="I84:I85"/>
    <mergeCell ref="C86:C87"/>
    <mergeCell ref="I86:I87"/>
    <mergeCell ref="C88:C89"/>
    <mergeCell ref="I88:I89"/>
    <mergeCell ref="C90:C91"/>
    <mergeCell ref="I90:I91"/>
    <mergeCell ref="C92:C93"/>
    <mergeCell ref="I92:I93"/>
    <mergeCell ref="C94:C95"/>
    <mergeCell ref="I94:I95"/>
    <mergeCell ref="C96:C97"/>
    <mergeCell ref="I96:I97"/>
    <mergeCell ref="C98:C99"/>
    <mergeCell ref="I98:I99"/>
    <mergeCell ref="C100:C101"/>
    <mergeCell ref="I100:I101"/>
    <mergeCell ref="C102:C103"/>
    <mergeCell ref="I102:I103"/>
    <mergeCell ref="C104:C105"/>
    <mergeCell ref="I104:I105"/>
    <mergeCell ref="C106:C107"/>
    <mergeCell ref="I106:I107"/>
    <mergeCell ref="C108:C109"/>
    <mergeCell ref="I108:I109"/>
    <mergeCell ref="C110:C111"/>
    <mergeCell ref="I110:I111"/>
    <mergeCell ref="C112:C113"/>
    <mergeCell ref="I112:I113"/>
    <mergeCell ref="C114:C115"/>
    <mergeCell ref="I114:I115"/>
    <mergeCell ref="C116:C117"/>
    <mergeCell ref="I116:I117"/>
    <mergeCell ref="C118:C119"/>
    <mergeCell ref="I118:I119"/>
    <mergeCell ref="C120:C121"/>
    <mergeCell ref="I120:I121"/>
    <mergeCell ref="C122:C123"/>
    <mergeCell ref="I122:I123"/>
    <mergeCell ref="C124:C125"/>
    <mergeCell ref="I124:I125"/>
    <mergeCell ref="C126:C127"/>
    <mergeCell ref="I126:I127"/>
    <mergeCell ref="C128:C129"/>
    <mergeCell ref="I128:I129"/>
    <mergeCell ref="C130:C131"/>
    <mergeCell ref="I130:I131"/>
    <mergeCell ref="C132:C133"/>
    <mergeCell ref="I132:I133"/>
    <mergeCell ref="C134:C135"/>
    <mergeCell ref="I134:I135"/>
    <mergeCell ref="C136:C137"/>
    <mergeCell ref="I136:I137"/>
    <mergeCell ref="C138:C139"/>
    <mergeCell ref="I138:I139"/>
    <mergeCell ref="C140:C141"/>
    <mergeCell ref="I140:I141"/>
    <mergeCell ref="C142:C143"/>
    <mergeCell ref="I142:I143"/>
    <mergeCell ref="C144:C145"/>
    <mergeCell ref="I144:I145"/>
    <mergeCell ref="C146:C147"/>
    <mergeCell ref="I146:I147"/>
    <mergeCell ref="C148:C149"/>
    <mergeCell ref="I148:I149"/>
    <mergeCell ref="C156:C157"/>
    <mergeCell ref="I156:I157"/>
    <mergeCell ref="C150:C151"/>
    <mergeCell ref="I150:I151"/>
    <mergeCell ref="C152:C153"/>
    <mergeCell ref="I152:I153"/>
    <mergeCell ref="C154:C155"/>
    <mergeCell ref="I154:I155"/>
  </mergeCells>
  <conditionalFormatting sqref="C12:C157">
    <cfRule type="duplicateValues" priority="7" dxfId="28">
      <formula>AND(COUNTIF($C$12:$C$157,C12)&gt;1,NOT(ISBLANK(C12)))</formula>
    </cfRule>
  </conditionalFormatting>
  <conditionalFormatting sqref="C44:C157">
    <cfRule type="duplicateValues" priority="6" dxfId="28">
      <formula>AND(COUNTIF($C$44:$C$157,C44)&gt;1,NOT(ISBLANK(C44)))</formula>
    </cfRule>
  </conditionalFormatting>
  <conditionalFormatting sqref="F14:F157">
    <cfRule type="cellIs" priority="5" dxfId="27" operator="equal">
      <formula>0</formula>
    </cfRule>
  </conditionalFormatting>
  <conditionalFormatting sqref="H12:H13">
    <cfRule type="cellIs" priority="3" dxfId="27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7"/>
  <sheetViews>
    <sheetView zoomScale="50" zoomScaleNormal="50" zoomScalePageLayoutView="0" workbookViewId="0" topLeftCell="A1">
      <selection activeCell="M1" sqref="M1:Q16384"/>
    </sheetView>
  </sheetViews>
  <sheetFormatPr defaultColWidth="9.140625" defaultRowHeight="15"/>
  <cols>
    <col min="1" max="1" width="11.7109375" style="12" customWidth="1"/>
    <col min="2" max="2" width="5.00390625" style="13" customWidth="1"/>
    <col min="3" max="3" width="21.421875" style="13" customWidth="1"/>
    <col min="4" max="4" width="15.421875" style="13" customWidth="1"/>
    <col min="5" max="5" width="45.00390625" style="15" customWidth="1"/>
    <col min="6" max="6" width="13.140625" style="15" customWidth="1"/>
    <col min="7" max="7" width="45.00390625" style="13" customWidth="1"/>
    <col min="8" max="8" width="15.8515625" style="13" customWidth="1"/>
    <col min="9" max="9" width="29.57421875" style="15" customWidth="1"/>
    <col min="10" max="10" width="13.00390625" style="15" customWidth="1"/>
    <col min="11" max="11" width="18.7109375" style="13" customWidth="1"/>
    <col min="12" max="12" width="17.28125" style="13" customWidth="1"/>
    <col min="13" max="17" width="9.140625" style="39" customWidth="1"/>
    <col min="18" max="16384" width="9.140625" style="13" customWidth="1"/>
  </cols>
  <sheetData>
    <row r="1" spans="3:10" ht="46.5">
      <c r="C1" s="48" t="s">
        <v>12</v>
      </c>
      <c r="D1" s="48"/>
      <c r="E1" s="48"/>
      <c r="F1" s="48"/>
      <c r="G1" s="48"/>
      <c r="H1" s="48"/>
      <c r="I1" s="48"/>
      <c r="J1" s="14"/>
    </row>
    <row r="2" ht="31.5">
      <c r="F2" s="16" t="s">
        <v>29</v>
      </c>
    </row>
    <row r="3" spans="3:9" ht="36">
      <c r="C3" s="17" t="s">
        <v>13</v>
      </c>
      <c r="D3" s="16" t="s">
        <v>23</v>
      </c>
      <c r="F3" s="18" t="s">
        <v>15</v>
      </c>
      <c r="I3" s="19" t="s">
        <v>28</v>
      </c>
    </row>
    <row r="5" ht="31.5">
      <c r="F5" s="16"/>
    </row>
    <row r="6" spans="5:10" ht="18.75">
      <c r="E6" s="13"/>
      <c r="F6" s="13"/>
      <c r="H6" s="15"/>
      <c r="J6" s="13"/>
    </row>
    <row r="8" spans="4:10" ht="18.75">
      <c r="D8" s="15"/>
      <c r="J8" s="13"/>
    </row>
    <row r="9" spans="3:6" ht="31.5">
      <c r="C9" s="13" t="s">
        <v>16</v>
      </c>
      <c r="E9" s="15">
        <f>COUNT(D12:D157)/2</f>
        <v>0</v>
      </c>
      <c r="F9" s="17"/>
    </row>
    <row r="10" spans="4:10" ht="18.75">
      <c r="D10" s="20"/>
      <c r="E10" s="20"/>
      <c r="F10" s="13"/>
      <c r="J10" s="13"/>
    </row>
    <row r="11" spans="1:17" s="21" customFormat="1" ht="78.75">
      <c r="A11" s="12" t="s">
        <v>17</v>
      </c>
      <c r="C11" s="22" t="s">
        <v>6</v>
      </c>
      <c r="D11" s="23" t="s">
        <v>18</v>
      </c>
      <c r="E11" s="22" t="s">
        <v>19</v>
      </c>
      <c r="F11" s="22" t="s">
        <v>8</v>
      </c>
      <c r="G11" s="22" t="s">
        <v>20</v>
      </c>
      <c r="H11" s="23" t="s">
        <v>21</v>
      </c>
      <c r="I11" s="23" t="s">
        <v>22</v>
      </c>
      <c r="M11" s="44"/>
      <c r="N11" s="44"/>
      <c r="O11" s="44"/>
      <c r="P11" s="44"/>
      <c r="Q11" s="44"/>
    </row>
    <row r="12" spans="1:17" s="21" customFormat="1" ht="28.5">
      <c r="A12" s="12">
        <f>IF(ISERROR(10*C12+1)=TRUE,"",10*C12+1)</f>
        <v>11</v>
      </c>
      <c r="C12" s="45">
        <f>IF(ISERROR(RANK(I12,$I$12:$I$157,0))=TRUE,"",RANK(I12,$I$12:$I$157,0))</f>
        <v>1</v>
      </c>
      <c r="D12" s="24"/>
      <c r="E12" s="25" t="s">
        <v>51</v>
      </c>
      <c r="F12" s="25">
        <v>1955</v>
      </c>
      <c r="G12" s="25" t="s">
        <v>33</v>
      </c>
      <c r="H12" s="24">
        <v>4.57</v>
      </c>
      <c r="I12" s="45">
        <f>IF(SUM(H12:H13)=0,"",SUM(H12:H13))</f>
        <v>89.38</v>
      </c>
      <c r="M12" s="44"/>
      <c r="N12" s="44"/>
      <c r="O12" s="44"/>
      <c r="P12" s="44"/>
      <c r="Q12" s="44"/>
    </row>
    <row r="13" spans="1:17" s="21" customFormat="1" ht="28.5">
      <c r="A13" s="12">
        <f>IF(ISERROR(10*C12+2)=TRUE,"",10*C12+2)</f>
        <v>12</v>
      </c>
      <c r="C13" s="45"/>
      <c r="D13" s="24"/>
      <c r="E13" s="25" t="s">
        <v>45</v>
      </c>
      <c r="F13" s="25">
        <v>1994</v>
      </c>
      <c r="G13" s="25" t="s">
        <v>33</v>
      </c>
      <c r="H13" s="24">
        <v>84.81</v>
      </c>
      <c r="I13" s="45"/>
      <c r="M13" s="40"/>
      <c r="N13" s="41"/>
      <c r="O13" s="42"/>
      <c r="P13" s="43"/>
      <c r="Q13" s="44"/>
    </row>
    <row r="14" spans="1:17" s="21" customFormat="1" ht="28.5">
      <c r="A14" s="12">
        <f>IF(ISERROR(10*C14+1)=TRUE,"",10*C14+1)</f>
      </c>
      <c r="C14" s="45">
        <f>IF(ISERROR(RANK(I14,$I$12:$I$157,0))=TRUE,"",RANK(I14,$I$12:$I$157,0))</f>
      </c>
      <c r="D14" s="24"/>
      <c r="E14" s="25">
        <f>IF(ISERROR(VLOOKUP(D14,'[1]vylosovanie'!$D$10:$N$209,7,0))=TRUE,"",VLOOKUP(D14,'[1]vylosovanie'!$D$10:$N$209,7,0))</f>
      </c>
      <c r="F14" s="25">
        <f>IF(ISERROR(VLOOKUP(E14,'[1]zoznam prihlasenych'!$C$6:$G$206,2,0))=TRUE,"",VLOOKUP(E14,'[1]zoznam prihlasenych'!$C$6:$G$206,2,0))</f>
      </c>
      <c r="G14" s="25">
        <f>IF(ISERROR(VLOOKUP(D14,'[1]vylosovanie'!$D$10:$N$209,8,0))=TRUE,"",VLOOKUP(D14,'[1]vylosovanie'!$D$10:$N$209,8,0))</f>
      </c>
      <c r="H14" s="24">
        <f>IF(ISERROR(VLOOKUP(D14,'[1]vylosovanie'!$D$10:$N$209,11,0))=TRUE,"",VLOOKUP(D14,'[1]vylosovanie'!$D$10:$N$209,11,0))</f>
      </c>
      <c r="I14" s="46">
        <f>IF(SUM(H14:H15)=0,"",SUM(H14:H15))</f>
      </c>
      <c r="M14" s="40"/>
      <c r="N14" s="41"/>
      <c r="O14" s="42"/>
      <c r="P14" s="43"/>
      <c r="Q14" s="44"/>
    </row>
    <row r="15" spans="1:17" s="21" customFormat="1" ht="28.5">
      <c r="A15" s="12">
        <f>IF(ISERROR(10*C14+2)=TRUE,"",10*C14+2)</f>
      </c>
      <c r="C15" s="45"/>
      <c r="D15" s="24"/>
      <c r="E15" s="25">
        <f>IF(ISERROR(VLOOKUP(D15,'[1]vylosovanie'!$D$10:$N$209,7,0))=TRUE,"",VLOOKUP(D15,'[1]vylosovanie'!$D$10:$N$209,7,0))</f>
      </c>
      <c r="F15" s="25">
        <f>IF(ISERROR(VLOOKUP(E15,'[1]zoznam prihlasenych'!$C$6:$G$206,2,0))=TRUE,"",VLOOKUP(E15,'[1]zoznam prihlasenych'!$C$6:$G$206,2,0))</f>
      </c>
      <c r="G15" s="25">
        <f>IF(ISERROR(VLOOKUP(D15,'[1]vylosovanie'!$D$10:$N$209,8,0))=TRUE,"",VLOOKUP(D15,'[1]vylosovanie'!$D$10:$N$209,8,0))</f>
      </c>
      <c r="H15" s="24">
        <f>IF(ISERROR(VLOOKUP(D15,'[1]vylosovanie'!$D$10:$N$209,11,0))=TRUE,"",VLOOKUP(D15,'[1]vylosovanie'!$D$10:$N$209,11,0))</f>
      </c>
      <c r="I15" s="47"/>
      <c r="M15" s="44"/>
      <c r="N15" s="44"/>
      <c r="O15" s="44"/>
      <c r="P15" s="44"/>
      <c r="Q15" s="44"/>
    </row>
    <row r="16" spans="1:17" s="21" customFormat="1" ht="28.5">
      <c r="A16" s="12">
        <f>IF(ISERROR(10*C16+1)=TRUE,"",10*C16+1)</f>
      </c>
      <c r="C16" s="45">
        <f>IF(ISERROR(RANK(I16,$I$12:$I$157,0))=TRUE,"",RANK(I16,$I$12:$I$157,0))</f>
      </c>
      <c r="D16" s="24"/>
      <c r="E16" s="25">
        <f>IF(ISERROR(VLOOKUP(D16,'[1]vylosovanie'!$D$10:$N$209,7,0))=TRUE,"",VLOOKUP(D16,'[1]vylosovanie'!$D$10:$N$209,7,0))</f>
      </c>
      <c r="F16" s="25">
        <f>IF(ISERROR(VLOOKUP(E16,'[1]zoznam prihlasenych'!$C$6:$G$206,2,0))=TRUE,"",VLOOKUP(E16,'[1]zoznam prihlasenych'!$C$6:$G$206,2,0))</f>
      </c>
      <c r="G16" s="25">
        <f>IF(ISERROR(VLOOKUP(D16,'[1]vylosovanie'!$D$10:$N$209,8,0))=TRUE,"",VLOOKUP(D16,'[1]vylosovanie'!$D$10:$N$209,8,0))</f>
      </c>
      <c r="H16" s="24">
        <f>IF(ISERROR(VLOOKUP(D16,'[1]vylosovanie'!$D$10:$N$209,11,0))=TRUE,"",VLOOKUP(D16,'[1]vylosovanie'!$D$10:$N$209,11,0))</f>
      </c>
      <c r="I16" s="46">
        <f>IF(SUM(H16:H17)=0,"",SUM(H16:H17))</f>
      </c>
      <c r="M16" s="44"/>
      <c r="N16" s="44"/>
      <c r="O16" s="44"/>
      <c r="P16" s="44"/>
      <c r="Q16" s="44"/>
    </row>
    <row r="17" spans="1:17" s="21" customFormat="1" ht="28.5">
      <c r="A17" s="12">
        <f>IF(ISERROR(10*C16+2)=TRUE,"",10*C16+2)</f>
      </c>
      <c r="C17" s="45"/>
      <c r="D17" s="24"/>
      <c r="E17" s="25">
        <f>IF(ISERROR(VLOOKUP(D17,'[1]vylosovanie'!$D$10:$N$209,7,0))=TRUE,"",VLOOKUP(D17,'[1]vylosovanie'!$D$10:$N$209,7,0))</f>
      </c>
      <c r="F17" s="25">
        <f>IF(ISERROR(VLOOKUP(E17,'[1]zoznam prihlasenych'!$C$6:$G$206,2,0))=TRUE,"",VLOOKUP(E17,'[1]zoznam prihlasenych'!$C$6:$G$206,2,0))</f>
      </c>
      <c r="G17" s="25">
        <f>IF(ISERROR(VLOOKUP(D17,'[1]vylosovanie'!$D$10:$N$209,8,0))=TRUE,"",VLOOKUP(D17,'[1]vylosovanie'!$D$10:$N$209,8,0))</f>
      </c>
      <c r="H17" s="24">
        <f>IF(ISERROR(VLOOKUP(D17,'[1]vylosovanie'!$D$10:$N$209,11,0))=TRUE,"",VLOOKUP(D17,'[1]vylosovanie'!$D$10:$N$209,11,0))</f>
      </c>
      <c r="I17" s="47"/>
      <c r="M17" s="44"/>
      <c r="N17" s="44"/>
      <c r="O17" s="44"/>
      <c r="P17" s="44"/>
      <c r="Q17" s="44"/>
    </row>
    <row r="18" spans="1:17" s="21" customFormat="1" ht="28.5">
      <c r="A18" s="12">
        <f>IF(ISERROR(10*C18+1)=TRUE,"",10*C18+1)</f>
      </c>
      <c r="C18" s="45">
        <f aca="true" t="shared" si="0" ref="C18:C80">IF(ISERROR(RANK(I18,$I$12:$I$157,0))=TRUE,"",RANK(I18,$I$12:$I$157,0))</f>
      </c>
      <c r="D18" s="24"/>
      <c r="E18" s="25">
        <f>IF(ISERROR(VLOOKUP(D18,'[1]vylosovanie'!$D$10:$N$209,7,0))=TRUE,"",VLOOKUP(D18,'[1]vylosovanie'!$D$10:$N$209,7,0))</f>
      </c>
      <c r="F18" s="25">
        <f>IF(ISERROR(VLOOKUP(E18,'[1]zoznam prihlasenych'!$C$6:$G$206,2,0))=TRUE,"",VLOOKUP(E18,'[1]zoznam prihlasenych'!$C$6:$G$206,2,0))</f>
      </c>
      <c r="G18" s="25">
        <f>IF(ISERROR(VLOOKUP(D18,'[1]vylosovanie'!$D$10:$N$209,8,0))=TRUE,"",VLOOKUP(D18,'[1]vylosovanie'!$D$10:$N$209,8,0))</f>
      </c>
      <c r="H18" s="24">
        <f>IF(ISERROR(VLOOKUP(D18,'[1]vylosovanie'!$D$10:$N$209,11,0))=TRUE,"",VLOOKUP(D18,'[1]vylosovanie'!$D$10:$N$209,11,0))</f>
      </c>
      <c r="I18" s="46">
        <f>IF(SUM(H18:H19)=0,"",SUM(H18:H19))</f>
      </c>
      <c r="M18" s="44"/>
      <c r="N18" s="44"/>
      <c r="O18" s="44"/>
      <c r="P18" s="44"/>
      <c r="Q18" s="44"/>
    </row>
    <row r="19" spans="1:17" s="21" customFormat="1" ht="28.5">
      <c r="A19" s="12">
        <f>IF(ISERROR(10*C18+2)=TRUE,"",10*C18+2)</f>
      </c>
      <c r="C19" s="45"/>
      <c r="D19" s="24"/>
      <c r="E19" s="25">
        <f>IF(ISERROR(VLOOKUP(D19,'[1]vylosovanie'!$D$10:$N$209,7,0))=TRUE,"",VLOOKUP(D19,'[1]vylosovanie'!$D$10:$N$209,7,0))</f>
      </c>
      <c r="F19" s="25">
        <f>IF(ISERROR(VLOOKUP(E19,'[1]zoznam prihlasenych'!$C$6:$G$206,2,0))=TRUE,"",VLOOKUP(E19,'[1]zoznam prihlasenych'!$C$6:$G$206,2,0))</f>
      </c>
      <c r="G19" s="25">
        <f>IF(ISERROR(VLOOKUP(D19,'[1]vylosovanie'!$D$10:$N$209,8,0))=TRUE,"",VLOOKUP(D19,'[1]vylosovanie'!$D$10:$N$209,8,0))</f>
      </c>
      <c r="H19" s="24">
        <f>IF(ISERROR(VLOOKUP(D19,'[1]vylosovanie'!$D$10:$N$209,11,0))=TRUE,"",VLOOKUP(D19,'[1]vylosovanie'!$D$10:$N$209,11,0))</f>
      </c>
      <c r="I19" s="47"/>
      <c r="M19" s="44"/>
      <c r="N19" s="44"/>
      <c r="O19" s="44"/>
      <c r="P19" s="44"/>
      <c r="Q19" s="44"/>
    </row>
    <row r="20" spans="1:17" s="21" customFormat="1" ht="28.5">
      <c r="A20" s="12">
        <f>IF(ISERROR(10*C20+1)=TRUE,"",10*C20+1)</f>
      </c>
      <c r="C20" s="45">
        <f t="shared" si="0"/>
      </c>
      <c r="D20" s="24"/>
      <c r="E20" s="25">
        <f>IF(ISERROR(VLOOKUP(D20,'[1]vylosovanie'!$D$10:$N$209,7,0))=TRUE,"",VLOOKUP(D20,'[1]vylosovanie'!$D$10:$N$209,7,0))</f>
      </c>
      <c r="F20" s="25">
        <f>IF(ISERROR(VLOOKUP(E20,'[1]zoznam prihlasenych'!$C$6:$G$206,2,0))=TRUE,"",VLOOKUP(E20,'[1]zoznam prihlasenych'!$C$6:$G$206,2,0))</f>
      </c>
      <c r="G20" s="25">
        <f>IF(ISERROR(VLOOKUP(D20,'[1]vylosovanie'!$D$10:$N$209,8,0))=TRUE,"",VLOOKUP(D20,'[1]vylosovanie'!$D$10:$N$209,8,0))</f>
      </c>
      <c r="H20" s="24">
        <f>IF(ISERROR(VLOOKUP(D20,'[1]vylosovanie'!$D$10:$N$209,11,0))=TRUE,"",VLOOKUP(D20,'[1]vylosovanie'!$D$10:$N$209,11,0))</f>
      </c>
      <c r="I20" s="46">
        <f>IF(SUM(H20:H21)=0,"",SUM(H20:H21))</f>
      </c>
      <c r="M20" s="44"/>
      <c r="N20" s="44"/>
      <c r="O20" s="44"/>
      <c r="P20" s="44"/>
      <c r="Q20" s="44"/>
    </row>
    <row r="21" spans="1:17" s="21" customFormat="1" ht="28.5">
      <c r="A21" s="12">
        <f>IF(ISERROR(10*C20+2)=TRUE,"",10*C20+2)</f>
      </c>
      <c r="C21" s="45"/>
      <c r="D21" s="24"/>
      <c r="E21" s="25">
        <f>IF(ISERROR(VLOOKUP(D21,'[1]vylosovanie'!$D$10:$N$209,7,0))=TRUE,"",VLOOKUP(D21,'[1]vylosovanie'!$D$10:$N$209,7,0))</f>
      </c>
      <c r="F21" s="25">
        <f>IF(ISERROR(VLOOKUP(E21,'[1]zoznam prihlasenych'!$C$6:$G$206,2,0))=TRUE,"",VLOOKUP(E21,'[1]zoznam prihlasenych'!$C$6:$G$206,2,0))</f>
      </c>
      <c r="G21" s="25">
        <f>IF(ISERROR(VLOOKUP(D21,'[1]vylosovanie'!$D$10:$N$209,8,0))=TRUE,"",VLOOKUP(D21,'[1]vylosovanie'!$D$10:$N$209,8,0))</f>
      </c>
      <c r="H21" s="24">
        <f>IF(ISERROR(VLOOKUP(D21,'[1]vylosovanie'!$D$10:$N$209,11,0))=TRUE,"",VLOOKUP(D21,'[1]vylosovanie'!$D$10:$N$209,11,0))</f>
      </c>
      <c r="I21" s="47"/>
      <c r="M21" s="44"/>
      <c r="N21" s="44"/>
      <c r="O21" s="44"/>
      <c r="P21" s="44"/>
      <c r="Q21" s="44"/>
    </row>
    <row r="22" spans="1:17" s="21" customFormat="1" ht="28.5">
      <c r="A22" s="12">
        <f>IF(ISERROR(10*C22+1)=TRUE,"",10*C22+1)</f>
      </c>
      <c r="C22" s="45">
        <f t="shared" si="0"/>
      </c>
      <c r="D22" s="24"/>
      <c r="E22" s="25">
        <f>IF(ISERROR(VLOOKUP(D22,'[1]vylosovanie'!$D$10:$N$209,7,0))=TRUE,"",VLOOKUP(D22,'[1]vylosovanie'!$D$10:$N$209,7,0))</f>
      </c>
      <c r="F22" s="25">
        <f>IF(ISERROR(VLOOKUP(E22,'[1]zoznam prihlasenych'!$C$6:$G$206,2,0))=TRUE,"",VLOOKUP(E22,'[1]zoznam prihlasenych'!$C$6:$G$206,2,0))</f>
      </c>
      <c r="G22" s="25">
        <f>IF(ISERROR(VLOOKUP(D22,'[1]vylosovanie'!$D$10:$N$209,8,0))=TRUE,"",VLOOKUP(D22,'[1]vylosovanie'!$D$10:$N$209,8,0))</f>
      </c>
      <c r="H22" s="24">
        <f>IF(ISERROR(VLOOKUP(D22,'[1]vylosovanie'!$D$10:$N$209,11,0))=TRUE,"",VLOOKUP(D22,'[1]vylosovanie'!$D$10:$N$209,11,0))</f>
      </c>
      <c r="I22" s="46">
        <f>IF(SUM(H22:H23)=0,"",SUM(H22:H23))</f>
      </c>
      <c r="M22" s="44"/>
      <c r="N22" s="44"/>
      <c r="O22" s="44"/>
      <c r="P22" s="44"/>
      <c r="Q22" s="44"/>
    </row>
    <row r="23" spans="1:17" s="21" customFormat="1" ht="28.5">
      <c r="A23" s="12">
        <f>IF(ISERROR(10*C22+2)=TRUE,"",10*C22+2)</f>
      </c>
      <c r="C23" s="45"/>
      <c r="D23" s="24"/>
      <c r="E23" s="25">
        <f>IF(ISERROR(VLOOKUP(D23,'[1]vylosovanie'!$D$10:$N$209,7,0))=TRUE,"",VLOOKUP(D23,'[1]vylosovanie'!$D$10:$N$209,7,0))</f>
      </c>
      <c r="F23" s="25">
        <f>IF(ISERROR(VLOOKUP(E23,'[1]zoznam prihlasenych'!$C$6:$G$206,2,0))=TRUE,"",VLOOKUP(E23,'[1]zoznam prihlasenych'!$C$6:$G$206,2,0))</f>
      </c>
      <c r="G23" s="25">
        <f>IF(ISERROR(VLOOKUP(D23,'[1]vylosovanie'!$D$10:$N$209,8,0))=TRUE,"",VLOOKUP(D23,'[1]vylosovanie'!$D$10:$N$209,8,0))</f>
      </c>
      <c r="H23" s="24">
        <f>IF(ISERROR(VLOOKUP(D23,'[1]vylosovanie'!$D$10:$N$209,11,0))=TRUE,"",VLOOKUP(D23,'[1]vylosovanie'!$D$10:$N$209,11,0))</f>
      </c>
      <c r="I23" s="47"/>
      <c r="M23" s="44"/>
      <c r="N23" s="44"/>
      <c r="O23" s="44"/>
      <c r="P23" s="44"/>
      <c r="Q23" s="44"/>
    </row>
    <row r="24" spans="1:17" s="21" customFormat="1" ht="28.5">
      <c r="A24" s="12">
        <f>IF(ISERROR(10*C24+1)=TRUE,"",10*C24+1)</f>
      </c>
      <c r="C24" s="45">
        <f t="shared" si="0"/>
      </c>
      <c r="D24" s="24"/>
      <c r="E24" s="25">
        <f>IF(ISERROR(VLOOKUP(D24,'[1]vylosovanie'!$D$10:$N$209,7,0))=TRUE,"",VLOOKUP(D24,'[1]vylosovanie'!$D$10:$N$209,7,0))</f>
      </c>
      <c r="F24" s="25">
        <f>IF(ISERROR(VLOOKUP(E24,'[1]zoznam prihlasenych'!$C$6:$G$206,2,0))=TRUE,"",VLOOKUP(E24,'[1]zoznam prihlasenych'!$C$6:$G$206,2,0))</f>
      </c>
      <c r="G24" s="25">
        <f>IF(ISERROR(VLOOKUP(D24,'[1]vylosovanie'!$D$10:$N$209,8,0))=TRUE,"",VLOOKUP(D24,'[1]vylosovanie'!$D$10:$N$209,8,0))</f>
      </c>
      <c r="H24" s="24">
        <f>IF(ISERROR(VLOOKUP(D24,'[1]vylosovanie'!$D$10:$N$209,11,0))=TRUE,"",VLOOKUP(D24,'[1]vylosovanie'!$D$10:$N$209,11,0))</f>
      </c>
      <c r="I24" s="46">
        <f>IF(SUM(H24:H25)=0,"",SUM(H24:H25))</f>
      </c>
      <c r="M24" s="44"/>
      <c r="N24" s="44"/>
      <c r="O24" s="44"/>
      <c r="P24" s="44"/>
      <c r="Q24" s="44"/>
    </row>
    <row r="25" spans="1:17" s="21" customFormat="1" ht="28.5">
      <c r="A25" s="12">
        <f>IF(ISERROR(10*C24+2)=TRUE,"",10*C24+2)</f>
      </c>
      <c r="C25" s="45"/>
      <c r="D25" s="24"/>
      <c r="E25" s="25">
        <f>IF(ISERROR(VLOOKUP(D25,'[1]vylosovanie'!$D$10:$N$209,7,0))=TRUE,"",VLOOKUP(D25,'[1]vylosovanie'!$D$10:$N$209,7,0))</f>
      </c>
      <c r="F25" s="25">
        <f>IF(ISERROR(VLOOKUP(E25,'[1]zoznam prihlasenych'!$C$6:$G$206,2,0))=TRUE,"",VLOOKUP(E25,'[1]zoznam prihlasenych'!$C$6:$G$206,2,0))</f>
      </c>
      <c r="G25" s="25">
        <f>IF(ISERROR(VLOOKUP(D25,'[1]vylosovanie'!$D$10:$N$209,8,0))=TRUE,"",VLOOKUP(D25,'[1]vylosovanie'!$D$10:$N$209,8,0))</f>
      </c>
      <c r="H25" s="24">
        <f>IF(ISERROR(VLOOKUP(D25,'[1]vylosovanie'!$D$10:$N$209,11,0))=TRUE,"",VLOOKUP(D25,'[1]vylosovanie'!$D$10:$N$209,11,0))</f>
      </c>
      <c r="I25" s="47"/>
      <c r="M25" s="44"/>
      <c r="N25" s="44"/>
      <c r="O25" s="44"/>
      <c r="P25" s="44"/>
      <c r="Q25" s="44"/>
    </row>
    <row r="26" spans="1:17" s="21" customFormat="1" ht="28.5">
      <c r="A26" s="12">
        <f>IF(ISERROR(10*C26+1)=TRUE,"",10*C26+1)</f>
      </c>
      <c r="C26" s="45">
        <f t="shared" si="0"/>
      </c>
      <c r="D26" s="24"/>
      <c r="E26" s="25">
        <f>IF(ISERROR(VLOOKUP(D26,'[1]vylosovanie'!$D$10:$N$209,7,0))=TRUE,"",VLOOKUP(D26,'[1]vylosovanie'!$D$10:$N$209,7,0))</f>
      </c>
      <c r="F26" s="25">
        <f>IF(ISERROR(VLOOKUP(E26,'[1]zoznam prihlasenych'!$C$6:$G$206,2,0))=TRUE,"",VLOOKUP(E26,'[1]zoznam prihlasenych'!$C$6:$G$206,2,0))</f>
      </c>
      <c r="G26" s="25">
        <f>IF(ISERROR(VLOOKUP(D26,'[1]vylosovanie'!$D$10:$N$209,8,0))=TRUE,"",VLOOKUP(D26,'[1]vylosovanie'!$D$10:$N$209,8,0))</f>
      </c>
      <c r="H26" s="24">
        <f>IF(ISERROR(VLOOKUP(D26,'[1]vylosovanie'!$D$10:$N$209,11,0))=TRUE,"",VLOOKUP(D26,'[1]vylosovanie'!$D$10:$N$209,11,0))</f>
      </c>
      <c r="I26" s="46">
        <f>IF(SUM(H26:H27)=0,"",SUM(H26:H27))</f>
      </c>
      <c r="M26" s="44"/>
      <c r="N26" s="44"/>
      <c r="O26" s="44"/>
      <c r="P26" s="44"/>
      <c r="Q26" s="44"/>
    </row>
    <row r="27" spans="1:17" s="21" customFormat="1" ht="28.5">
      <c r="A27" s="12">
        <f>IF(ISERROR(10*C26+2)=TRUE,"",10*C26+2)</f>
      </c>
      <c r="C27" s="45"/>
      <c r="D27" s="24"/>
      <c r="E27" s="25">
        <f>IF(ISERROR(VLOOKUP(D27,'[1]vylosovanie'!$D$10:$N$209,7,0))=TRUE,"",VLOOKUP(D27,'[1]vylosovanie'!$D$10:$N$209,7,0))</f>
      </c>
      <c r="F27" s="25">
        <f>IF(ISERROR(VLOOKUP(E27,'[1]zoznam prihlasenych'!$C$6:$G$206,2,0))=TRUE,"",VLOOKUP(E27,'[1]zoznam prihlasenych'!$C$6:$G$206,2,0))</f>
      </c>
      <c r="G27" s="25">
        <f>IF(ISERROR(VLOOKUP(D27,'[1]vylosovanie'!$D$10:$N$209,8,0))=TRUE,"",VLOOKUP(D27,'[1]vylosovanie'!$D$10:$N$209,8,0))</f>
      </c>
      <c r="H27" s="24">
        <f>IF(ISERROR(VLOOKUP(D27,'[1]vylosovanie'!$D$10:$N$209,11,0))=TRUE,"",VLOOKUP(D27,'[1]vylosovanie'!$D$10:$N$209,11,0))</f>
      </c>
      <c r="I27" s="47"/>
      <c r="M27" s="44"/>
      <c r="N27" s="44"/>
      <c r="O27" s="44"/>
      <c r="P27" s="44"/>
      <c r="Q27" s="44"/>
    </row>
    <row r="28" spans="1:17" s="21" customFormat="1" ht="28.5">
      <c r="A28" s="12">
        <f>IF(ISERROR(10*C28+1)=TRUE,"",10*C28+1)</f>
      </c>
      <c r="C28" s="45">
        <f t="shared" si="0"/>
      </c>
      <c r="D28" s="24"/>
      <c r="E28" s="25">
        <f>IF(ISERROR(VLOOKUP(D28,'[1]vylosovanie'!$D$10:$N$209,7,0))=TRUE,"",VLOOKUP(D28,'[1]vylosovanie'!$D$10:$N$209,7,0))</f>
      </c>
      <c r="F28" s="25">
        <f>IF(ISERROR(VLOOKUP(E28,'[1]zoznam prihlasenych'!$C$6:$G$206,2,0))=TRUE,"",VLOOKUP(E28,'[1]zoznam prihlasenych'!$C$6:$G$206,2,0))</f>
      </c>
      <c r="G28" s="25">
        <f>IF(ISERROR(VLOOKUP(D28,'[1]vylosovanie'!$D$10:$N$209,8,0))=TRUE,"",VLOOKUP(D28,'[1]vylosovanie'!$D$10:$N$209,8,0))</f>
      </c>
      <c r="H28" s="24">
        <f>IF(ISERROR(VLOOKUP(D28,'[1]vylosovanie'!$D$10:$N$209,11,0))=TRUE,"",VLOOKUP(D28,'[1]vylosovanie'!$D$10:$N$209,11,0))</f>
      </c>
      <c r="I28" s="46">
        <f>IF(SUM(H28:H29)=0,"",SUM(H28:H29))</f>
      </c>
      <c r="M28" s="44"/>
      <c r="N28" s="44"/>
      <c r="O28" s="44"/>
      <c r="P28" s="44"/>
      <c r="Q28" s="44"/>
    </row>
    <row r="29" spans="1:17" s="21" customFormat="1" ht="28.5">
      <c r="A29" s="12">
        <f>IF(ISERROR(10*C28+2)=TRUE,"",10*C28+2)</f>
      </c>
      <c r="C29" s="45"/>
      <c r="D29" s="24"/>
      <c r="E29" s="25">
        <f>IF(ISERROR(VLOOKUP(D29,'[1]vylosovanie'!$D$10:$N$209,7,0))=TRUE,"",VLOOKUP(D29,'[1]vylosovanie'!$D$10:$N$209,7,0))</f>
      </c>
      <c r="F29" s="25">
        <f>IF(ISERROR(VLOOKUP(E29,'[1]zoznam prihlasenych'!$C$6:$G$206,2,0))=TRUE,"",VLOOKUP(E29,'[1]zoznam prihlasenych'!$C$6:$G$206,2,0))</f>
      </c>
      <c r="G29" s="25">
        <f>IF(ISERROR(VLOOKUP(D29,'[1]vylosovanie'!$D$10:$N$209,8,0))=TRUE,"",VLOOKUP(D29,'[1]vylosovanie'!$D$10:$N$209,8,0))</f>
      </c>
      <c r="H29" s="24">
        <f>IF(ISERROR(VLOOKUP(D29,'[1]vylosovanie'!$D$10:$N$209,11,0))=TRUE,"",VLOOKUP(D29,'[1]vylosovanie'!$D$10:$N$209,11,0))</f>
      </c>
      <c r="I29" s="47"/>
      <c r="M29" s="44"/>
      <c r="N29" s="44"/>
      <c r="O29" s="44"/>
      <c r="P29" s="44"/>
      <c r="Q29" s="44"/>
    </row>
    <row r="30" spans="1:17" s="21" customFormat="1" ht="28.5">
      <c r="A30" s="12">
        <f>IF(ISERROR(10*C30+1)=TRUE,"",10*C30+1)</f>
      </c>
      <c r="C30" s="45">
        <f t="shared" si="0"/>
      </c>
      <c r="D30" s="24"/>
      <c r="E30" s="25">
        <f>IF(ISERROR(VLOOKUP(D30,'[1]vylosovanie'!$D$10:$N$209,7,0))=TRUE,"",VLOOKUP(D30,'[1]vylosovanie'!$D$10:$N$209,7,0))</f>
      </c>
      <c r="F30" s="25">
        <f>IF(ISERROR(VLOOKUP(E30,'[1]zoznam prihlasenych'!$C$6:$G$206,2,0))=TRUE,"",VLOOKUP(E30,'[1]zoznam prihlasenych'!$C$6:$G$206,2,0))</f>
      </c>
      <c r="G30" s="25">
        <f>IF(ISERROR(VLOOKUP(D30,'[1]vylosovanie'!$D$10:$N$209,8,0))=TRUE,"",VLOOKUP(D30,'[1]vylosovanie'!$D$10:$N$209,8,0))</f>
      </c>
      <c r="H30" s="24">
        <f>IF(ISERROR(VLOOKUP(D30,'[1]vylosovanie'!$D$10:$N$209,11,0))=TRUE,"",VLOOKUP(D30,'[1]vylosovanie'!$D$10:$N$209,11,0))</f>
      </c>
      <c r="I30" s="46">
        <f>IF(SUM(H30:H31)=0,"",SUM(H30:H31))</f>
      </c>
      <c r="M30" s="44"/>
      <c r="N30" s="44"/>
      <c r="O30" s="44"/>
      <c r="P30" s="44"/>
      <c r="Q30" s="44"/>
    </row>
    <row r="31" spans="1:17" s="21" customFormat="1" ht="28.5">
      <c r="A31" s="12">
        <f>IF(ISERROR(10*C30+2)=TRUE,"",10*C30+2)</f>
      </c>
      <c r="C31" s="45"/>
      <c r="D31" s="24"/>
      <c r="E31" s="25">
        <f>IF(ISERROR(VLOOKUP(D31,'[1]vylosovanie'!$D$10:$N$209,7,0))=TRUE,"",VLOOKUP(D31,'[1]vylosovanie'!$D$10:$N$209,7,0))</f>
      </c>
      <c r="F31" s="25">
        <f>IF(ISERROR(VLOOKUP(E31,'[1]zoznam prihlasenych'!$C$6:$G$206,2,0))=TRUE,"",VLOOKUP(E31,'[1]zoznam prihlasenych'!$C$6:$G$206,2,0))</f>
      </c>
      <c r="G31" s="25">
        <f>IF(ISERROR(VLOOKUP(D31,'[1]vylosovanie'!$D$10:$N$209,8,0))=TRUE,"",VLOOKUP(D31,'[1]vylosovanie'!$D$10:$N$209,8,0))</f>
      </c>
      <c r="H31" s="24">
        <f>IF(ISERROR(VLOOKUP(D31,'[1]vylosovanie'!$D$10:$N$209,11,0))=TRUE,"",VLOOKUP(D31,'[1]vylosovanie'!$D$10:$N$209,11,0))</f>
      </c>
      <c r="I31" s="47"/>
      <c r="M31" s="44"/>
      <c r="N31" s="44"/>
      <c r="O31" s="44"/>
      <c r="P31" s="44"/>
      <c r="Q31" s="44"/>
    </row>
    <row r="32" spans="1:17" s="21" customFormat="1" ht="28.5">
      <c r="A32" s="12">
        <f>IF(ISERROR(10*C32+1)=TRUE,"",10*C32+1)</f>
      </c>
      <c r="C32" s="45">
        <f t="shared" si="0"/>
      </c>
      <c r="D32" s="24"/>
      <c r="E32" s="25">
        <f>IF(ISERROR(VLOOKUP(D32,'[1]vylosovanie'!$D$10:$N$209,7,0))=TRUE,"",VLOOKUP(D32,'[1]vylosovanie'!$D$10:$N$209,7,0))</f>
      </c>
      <c r="F32" s="25">
        <f>IF(ISERROR(VLOOKUP(E32,'[1]zoznam prihlasenych'!$C$6:$G$206,2,0))=TRUE,"",VLOOKUP(E32,'[1]zoznam prihlasenych'!$C$6:$G$206,2,0))</f>
      </c>
      <c r="G32" s="25">
        <f>IF(ISERROR(VLOOKUP(D32,'[1]vylosovanie'!$D$10:$N$209,8,0))=TRUE,"",VLOOKUP(D32,'[1]vylosovanie'!$D$10:$N$209,8,0))</f>
      </c>
      <c r="H32" s="24">
        <f>IF(ISERROR(VLOOKUP(D32,'[1]vylosovanie'!$D$10:$N$209,11,0))=TRUE,"",VLOOKUP(D32,'[1]vylosovanie'!$D$10:$N$209,11,0))</f>
      </c>
      <c r="I32" s="46">
        <f>IF(SUM(H32:H33)=0,"",SUM(H32:H33))</f>
      </c>
      <c r="M32" s="44"/>
      <c r="N32" s="44"/>
      <c r="O32" s="44"/>
      <c r="P32" s="44"/>
      <c r="Q32" s="44"/>
    </row>
    <row r="33" spans="1:17" s="21" customFormat="1" ht="28.5">
      <c r="A33" s="12">
        <f>IF(ISERROR(10*C32+2)=TRUE,"",10*C32+2)</f>
      </c>
      <c r="C33" s="45"/>
      <c r="D33" s="24"/>
      <c r="E33" s="25">
        <f>IF(ISERROR(VLOOKUP(D33,'[1]vylosovanie'!$D$10:$N$209,7,0))=TRUE,"",VLOOKUP(D33,'[1]vylosovanie'!$D$10:$N$209,7,0))</f>
      </c>
      <c r="F33" s="25">
        <f>IF(ISERROR(VLOOKUP(E33,'[1]zoznam prihlasenych'!$C$6:$G$206,2,0))=TRUE,"",VLOOKUP(E33,'[1]zoznam prihlasenych'!$C$6:$G$206,2,0))</f>
      </c>
      <c r="G33" s="25">
        <f>IF(ISERROR(VLOOKUP(D33,'[1]vylosovanie'!$D$10:$N$209,8,0))=TRUE,"",VLOOKUP(D33,'[1]vylosovanie'!$D$10:$N$209,8,0))</f>
      </c>
      <c r="H33" s="24">
        <f>IF(ISERROR(VLOOKUP(D33,'[1]vylosovanie'!$D$10:$N$209,11,0))=TRUE,"",VLOOKUP(D33,'[1]vylosovanie'!$D$10:$N$209,11,0))</f>
      </c>
      <c r="I33" s="47"/>
      <c r="M33" s="44"/>
      <c r="N33" s="44"/>
      <c r="O33" s="44"/>
      <c r="P33" s="44"/>
      <c r="Q33" s="44"/>
    </row>
    <row r="34" spans="1:17" s="21" customFormat="1" ht="28.5">
      <c r="A34" s="12">
        <f>IF(ISERROR(10*C34+1)=TRUE,"",10*C34+1)</f>
      </c>
      <c r="C34" s="45">
        <f t="shared" si="0"/>
      </c>
      <c r="D34" s="24"/>
      <c r="E34" s="25">
        <f>IF(ISERROR(VLOOKUP(D34,'[1]vylosovanie'!$D$10:$N$209,7,0))=TRUE,"",VLOOKUP(D34,'[1]vylosovanie'!$D$10:$N$209,7,0))</f>
      </c>
      <c r="F34" s="25">
        <f>IF(ISERROR(VLOOKUP(E34,'[1]zoznam prihlasenych'!$C$6:$G$206,2,0))=TRUE,"",VLOOKUP(E34,'[1]zoznam prihlasenych'!$C$6:$G$206,2,0))</f>
      </c>
      <c r="G34" s="25">
        <f>IF(ISERROR(VLOOKUP(D34,'[1]vylosovanie'!$D$10:$N$209,8,0))=TRUE,"",VLOOKUP(D34,'[1]vylosovanie'!$D$10:$N$209,8,0))</f>
      </c>
      <c r="H34" s="24">
        <f>IF(ISERROR(VLOOKUP(D34,'[1]vylosovanie'!$D$10:$N$209,11,0))=TRUE,"",VLOOKUP(D34,'[1]vylosovanie'!$D$10:$N$209,11,0))</f>
      </c>
      <c r="I34" s="46">
        <f>IF(SUM(H34:H35)=0,"",SUM(H34:H35))</f>
      </c>
      <c r="M34" s="44"/>
      <c r="N34" s="44"/>
      <c r="O34" s="44"/>
      <c r="P34" s="44"/>
      <c r="Q34" s="44"/>
    </row>
    <row r="35" spans="1:17" s="21" customFormat="1" ht="28.5">
      <c r="A35" s="12">
        <f>IF(ISERROR(10*C34+2)=TRUE,"",10*C34+2)</f>
      </c>
      <c r="C35" s="45"/>
      <c r="D35" s="24"/>
      <c r="E35" s="25">
        <f>IF(ISERROR(VLOOKUP(D35,'[1]vylosovanie'!$D$10:$N$209,7,0))=TRUE,"",VLOOKUP(D35,'[1]vylosovanie'!$D$10:$N$209,7,0))</f>
      </c>
      <c r="F35" s="25">
        <f>IF(ISERROR(VLOOKUP(E35,'[1]zoznam prihlasenych'!$C$6:$G$206,2,0))=TRUE,"",VLOOKUP(E35,'[1]zoznam prihlasenych'!$C$6:$G$206,2,0))</f>
      </c>
      <c r="G35" s="25">
        <f>IF(ISERROR(VLOOKUP(D35,'[1]vylosovanie'!$D$10:$N$209,8,0))=TRUE,"",VLOOKUP(D35,'[1]vylosovanie'!$D$10:$N$209,8,0))</f>
      </c>
      <c r="H35" s="24">
        <f>IF(ISERROR(VLOOKUP(D35,'[1]vylosovanie'!$D$10:$N$209,11,0))=TRUE,"",VLOOKUP(D35,'[1]vylosovanie'!$D$10:$N$209,11,0))</f>
      </c>
      <c r="I35" s="47"/>
      <c r="M35" s="44"/>
      <c r="N35" s="44"/>
      <c r="O35" s="44"/>
      <c r="P35" s="44"/>
      <c r="Q35" s="44"/>
    </row>
    <row r="36" spans="1:17" s="21" customFormat="1" ht="28.5">
      <c r="A36" s="12">
        <f>IF(ISERROR(10*C36+1)=TRUE,"",10*C36+1)</f>
      </c>
      <c r="C36" s="45">
        <f t="shared" si="0"/>
      </c>
      <c r="D36" s="24"/>
      <c r="E36" s="25">
        <f>IF(ISERROR(VLOOKUP(D36,'[1]vylosovanie'!$D$10:$N$209,7,0))=TRUE,"",VLOOKUP(D36,'[1]vylosovanie'!$D$10:$N$209,7,0))</f>
      </c>
      <c r="F36" s="25">
        <f>IF(ISERROR(VLOOKUP(E36,'[1]zoznam prihlasenych'!$C$6:$G$206,2,0))=TRUE,"",VLOOKUP(E36,'[1]zoznam prihlasenych'!$C$6:$G$206,2,0))</f>
      </c>
      <c r="G36" s="25">
        <f>IF(ISERROR(VLOOKUP(D36,'[1]vylosovanie'!$D$10:$N$209,8,0))=TRUE,"",VLOOKUP(D36,'[1]vylosovanie'!$D$10:$N$209,8,0))</f>
      </c>
      <c r="H36" s="24">
        <f>IF(ISERROR(VLOOKUP(D36,'[1]vylosovanie'!$D$10:$N$209,11,0))=TRUE,"",VLOOKUP(D36,'[1]vylosovanie'!$D$10:$N$209,11,0))</f>
      </c>
      <c r="I36" s="46">
        <f>IF(SUM(H36:H37)=0,"",SUM(H36:H37))</f>
      </c>
      <c r="M36" s="44"/>
      <c r="N36" s="44"/>
      <c r="O36" s="44"/>
      <c r="P36" s="44"/>
      <c r="Q36" s="44"/>
    </row>
    <row r="37" spans="1:17" s="21" customFormat="1" ht="28.5">
      <c r="A37" s="12">
        <f>IF(ISERROR(10*C36+2)=TRUE,"",10*C36+2)</f>
      </c>
      <c r="C37" s="45"/>
      <c r="D37" s="24"/>
      <c r="E37" s="25">
        <f>IF(ISERROR(VLOOKUP(D37,'[1]vylosovanie'!$D$10:$N$209,7,0))=TRUE,"",VLOOKUP(D37,'[1]vylosovanie'!$D$10:$N$209,7,0))</f>
      </c>
      <c r="F37" s="25">
        <f>IF(ISERROR(VLOOKUP(E37,'[1]zoznam prihlasenych'!$C$6:$G$206,2,0))=TRUE,"",VLOOKUP(E37,'[1]zoznam prihlasenych'!$C$6:$G$206,2,0))</f>
      </c>
      <c r="G37" s="25">
        <f>IF(ISERROR(VLOOKUP(D37,'[1]vylosovanie'!$D$10:$N$209,8,0))=TRUE,"",VLOOKUP(D37,'[1]vylosovanie'!$D$10:$N$209,8,0))</f>
      </c>
      <c r="H37" s="24">
        <f>IF(ISERROR(VLOOKUP(D37,'[1]vylosovanie'!$D$10:$N$209,11,0))=TRUE,"",VLOOKUP(D37,'[1]vylosovanie'!$D$10:$N$209,11,0))</f>
      </c>
      <c r="I37" s="47"/>
      <c r="M37" s="44"/>
      <c r="N37" s="44"/>
      <c r="O37" s="44"/>
      <c r="P37" s="44"/>
      <c r="Q37" s="44"/>
    </row>
    <row r="38" spans="1:17" s="21" customFormat="1" ht="28.5">
      <c r="A38" s="12">
        <f>IF(ISERROR(10*C38+1)=TRUE,"",10*C38+1)</f>
      </c>
      <c r="C38" s="45">
        <f t="shared" si="0"/>
      </c>
      <c r="D38" s="24"/>
      <c r="E38" s="25">
        <f>IF(ISERROR(VLOOKUP(D38,'[1]vylosovanie'!$D$10:$N$209,7,0))=TRUE,"",VLOOKUP(D38,'[1]vylosovanie'!$D$10:$N$209,7,0))</f>
      </c>
      <c r="F38" s="25">
        <f>IF(ISERROR(VLOOKUP(E38,'[1]zoznam prihlasenych'!$C$6:$G$206,2,0))=TRUE,"",VLOOKUP(E38,'[1]zoznam prihlasenych'!$C$6:$G$206,2,0))</f>
      </c>
      <c r="G38" s="25">
        <f>IF(ISERROR(VLOOKUP(D38,'[1]vylosovanie'!$D$10:$N$209,8,0))=TRUE,"",VLOOKUP(D38,'[1]vylosovanie'!$D$10:$N$209,8,0))</f>
      </c>
      <c r="H38" s="24">
        <f>IF(ISERROR(VLOOKUP(D38,'[1]vylosovanie'!$D$10:$N$209,11,0))=TRUE,"",VLOOKUP(D38,'[1]vylosovanie'!$D$10:$N$209,11,0))</f>
      </c>
      <c r="I38" s="46">
        <f>IF(SUM(H38:H39)=0,"",SUM(H38:H39))</f>
      </c>
      <c r="M38" s="44"/>
      <c r="N38" s="44"/>
      <c r="O38" s="44"/>
      <c r="P38" s="44"/>
      <c r="Q38" s="44"/>
    </row>
    <row r="39" spans="1:17" s="21" customFormat="1" ht="28.5">
      <c r="A39" s="12">
        <f>IF(ISERROR(10*C38+2)=TRUE,"",10*C38+2)</f>
      </c>
      <c r="C39" s="45"/>
      <c r="D39" s="24"/>
      <c r="E39" s="25">
        <f>IF(ISERROR(VLOOKUP(D39,'[1]vylosovanie'!$D$10:$N$209,7,0))=TRUE,"",VLOOKUP(D39,'[1]vylosovanie'!$D$10:$N$209,7,0))</f>
      </c>
      <c r="F39" s="25">
        <f>IF(ISERROR(VLOOKUP(E39,'[1]zoznam prihlasenych'!$C$6:$G$206,2,0))=TRUE,"",VLOOKUP(E39,'[1]zoznam prihlasenych'!$C$6:$G$206,2,0))</f>
      </c>
      <c r="G39" s="25">
        <f>IF(ISERROR(VLOOKUP(D39,'[1]vylosovanie'!$D$10:$N$209,8,0))=TRUE,"",VLOOKUP(D39,'[1]vylosovanie'!$D$10:$N$209,8,0))</f>
      </c>
      <c r="H39" s="24">
        <f>IF(ISERROR(VLOOKUP(D39,'[1]vylosovanie'!$D$10:$N$209,11,0))=TRUE,"",VLOOKUP(D39,'[1]vylosovanie'!$D$10:$N$209,11,0))</f>
      </c>
      <c r="I39" s="47"/>
      <c r="M39" s="44"/>
      <c r="N39" s="44"/>
      <c r="O39" s="44"/>
      <c r="P39" s="44"/>
      <c r="Q39" s="44"/>
    </row>
    <row r="40" spans="1:17" s="21" customFormat="1" ht="28.5">
      <c r="A40" s="12">
        <f>IF(ISERROR(10*C40+1)=TRUE,"",10*C40+1)</f>
      </c>
      <c r="C40" s="45">
        <f t="shared" si="0"/>
      </c>
      <c r="D40" s="24"/>
      <c r="E40" s="25">
        <f>IF(ISERROR(VLOOKUP(D40,'[1]vylosovanie'!$D$10:$N$209,7,0))=TRUE,"",VLOOKUP(D40,'[1]vylosovanie'!$D$10:$N$209,7,0))</f>
      </c>
      <c r="F40" s="25">
        <f>IF(ISERROR(VLOOKUP(E40,'[1]zoznam prihlasenych'!$C$6:$G$206,2,0))=TRUE,"",VLOOKUP(E40,'[1]zoznam prihlasenych'!$C$6:$G$206,2,0))</f>
      </c>
      <c r="G40" s="25">
        <f>IF(ISERROR(VLOOKUP(D40,'[1]vylosovanie'!$D$10:$N$209,8,0))=TRUE,"",VLOOKUP(D40,'[1]vylosovanie'!$D$10:$N$209,8,0))</f>
      </c>
      <c r="H40" s="24">
        <f>IF(ISERROR(VLOOKUP(D40,'[1]vylosovanie'!$D$10:$N$209,11,0))=TRUE,"",VLOOKUP(D40,'[1]vylosovanie'!$D$10:$N$209,11,0))</f>
      </c>
      <c r="I40" s="46">
        <f>IF(SUM(H40:H41)=0,"",SUM(H40:H41))</f>
      </c>
      <c r="M40" s="44"/>
      <c r="N40" s="44"/>
      <c r="O40" s="44"/>
      <c r="P40" s="44"/>
      <c r="Q40" s="44"/>
    </row>
    <row r="41" spans="1:17" s="21" customFormat="1" ht="28.5">
      <c r="A41" s="12">
        <f>IF(ISERROR(10*C40+2)=TRUE,"",10*C40+2)</f>
      </c>
      <c r="C41" s="45"/>
      <c r="D41" s="24"/>
      <c r="E41" s="25">
        <f>IF(ISERROR(VLOOKUP(D41,'[1]vylosovanie'!$D$10:$N$209,7,0))=TRUE,"",VLOOKUP(D41,'[1]vylosovanie'!$D$10:$N$209,7,0))</f>
      </c>
      <c r="F41" s="25">
        <f>IF(ISERROR(VLOOKUP(E41,'[1]zoznam prihlasenych'!$C$6:$G$206,2,0))=TRUE,"",VLOOKUP(E41,'[1]zoznam prihlasenych'!$C$6:$G$206,2,0))</f>
      </c>
      <c r="G41" s="25">
        <f>IF(ISERROR(VLOOKUP(D41,'[1]vylosovanie'!$D$10:$N$209,8,0))=TRUE,"",VLOOKUP(D41,'[1]vylosovanie'!$D$10:$N$209,8,0))</f>
      </c>
      <c r="H41" s="24">
        <f>IF(ISERROR(VLOOKUP(D41,'[1]vylosovanie'!$D$10:$N$209,11,0))=TRUE,"",VLOOKUP(D41,'[1]vylosovanie'!$D$10:$N$209,11,0))</f>
      </c>
      <c r="I41" s="47"/>
      <c r="M41" s="44"/>
      <c r="N41" s="44"/>
      <c r="O41" s="44"/>
      <c r="P41" s="44"/>
      <c r="Q41" s="44"/>
    </row>
    <row r="42" spans="1:17" s="21" customFormat="1" ht="28.5">
      <c r="A42" s="12">
        <f>IF(ISERROR(10*C42+1)=TRUE,"",10*C42+1)</f>
      </c>
      <c r="C42" s="45">
        <f t="shared" si="0"/>
      </c>
      <c r="D42" s="24"/>
      <c r="E42" s="25">
        <f>IF(ISERROR(VLOOKUP(D42,'[1]vylosovanie'!$D$10:$N$209,7,0))=TRUE,"",VLOOKUP(D42,'[1]vylosovanie'!$D$10:$N$209,7,0))</f>
      </c>
      <c r="F42" s="25">
        <f>IF(ISERROR(VLOOKUP(E42,'[1]zoznam prihlasenych'!$C$6:$G$206,2,0))=TRUE,"",VLOOKUP(E42,'[1]zoznam prihlasenych'!$C$6:$G$206,2,0))</f>
      </c>
      <c r="G42" s="25">
        <f>IF(ISERROR(VLOOKUP(D42,'[1]vylosovanie'!$D$10:$N$209,8,0))=TRUE,"",VLOOKUP(D42,'[1]vylosovanie'!$D$10:$N$209,8,0))</f>
      </c>
      <c r="H42" s="24">
        <f>IF(ISERROR(VLOOKUP(D42,'[1]vylosovanie'!$D$10:$N$209,11,0))=TRUE,"",VLOOKUP(D42,'[1]vylosovanie'!$D$10:$N$209,11,0))</f>
      </c>
      <c r="I42" s="46">
        <f>IF(SUM(H42:H43)=0,"",SUM(H42:H43))</f>
      </c>
      <c r="M42" s="44"/>
      <c r="N42" s="44"/>
      <c r="O42" s="44"/>
      <c r="P42" s="44"/>
      <c r="Q42" s="44"/>
    </row>
    <row r="43" spans="1:17" s="21" customFormat="1" ht="28.5">
      <c r="A43" s="12">
        <f>IF(ISERROR(10*C42+2)=TRUE,"",10*C42+2)</f>
      </c>
      <c r="C43" s="45"/>
      <c r="D43" s="24"/>
      <c r="E43" s="25">
        <f>IF(ISERROR(VLOOKUP(D43,'[1]vylosovanie'!$D$10:$N$209,7,0))=TRUE,"",VLOOKUP(D43,'[1]vylosovanie'!$D$10:$N$209,7,0))</f>
      </c>
      <c r="F43" s="25">
        <f>IF(ISERROR(VLOOKUP(E43,'[1]zoznam prihlasenych'!$C$6:$G$206,2,0))=TRUE,"",VLOOKUP(E43,'[1]zoznam prihlasenych'!$C$6:$G$206,2,0))</f>
      </c>
      <c r="G43" s="25">
        <f>IF(ISERROR(VLOOKUP(D43,'[1]vylosovanie'!$D$10:$N$209,8,0))=TRUE,"",VLOOKUP(D43,'[1]vylosovanie'!$D$10:$N$209,8,0))</f>
      </c>
      <c r="H43" s="24">
        <f>IF(ISERROR(VLOOKUP(D43,'[1]vylosovanie'!$D$10:$N$209,11,0))=TRUE,"",VLOOKUP(D43,'[1]vylosovanie'!$D$10:$N$209,11,0))</f>
      </c>
      <c r="I43" s="47"/>
      <c r="M43" s="44"/>
      <c r="N43" s="44"/>
      <c r="O43" s="44"/>
      <c r="P43" s="44"/>
      <c r="Q43" s="44"/>
    </row>
    <row r="44" spans="1:9" ht="28.5">
      <c r="A44" s="12">
        <f>IF(ISERROR(10*C44+1)=TRUE,"",10*C44+1)</f>
      </c>
      <c r="C44" s="45">
        <f t="shared" si="0"/>
      </c>
      <c r="D44" s="24"/>
      <c r="E44" s="25">
        <f>IF(ISERROR(VLOOKUP(D44,'[1]vylosovanie'!$D$10:$N$209,7,0))=TRUE,"",VLOOKUP(D44,'[1]vylosovanie'!$D$10:$N$209,7,0))</f>
      </c>
      <c r="F44" s="25">
        <f>IF(ISERROR(VLOOKUP(E44,'[1]zoznam prihlasenych'!$C$6:$G$206,2,0))=TRUE,"",VLOOKUP(E44,'[1]zoznam prihlasenych'!$C$6:$G$206,2,0))</f>
      </c>
      <c r="G44" s="25">
        <f>IF(ISERROR(VLOOKUP(D44,'[1]vylosovanie'!$D$10:$N$209,8,0))=TRUE,"",VLOOKUP(D44,'[1]vylosovanie'!$D$10:$N$209,8,0))</f>
      </c>
      <c r="H44" s="24">
        <f>IF(ISERROR(VLOOKUP(D44,'[1]vylosovanie'!$D$10:$N$209,11,0))=TRUE,"",VLOOKUP(D44,'[1]vylosovanie'!$D$10:$N$209,11,0))</f>
      </c>
      <c r="I44" s="45">
        <f>IF(SUM(H44:H45)=0,"",SUM(H44:H45))</f>
      </c>
    </row>
    <row r="45" spans="1:9" ht="28.5">
      <c r="A45" s="12">
        <f>IF(ISERROR(10*C44+2)=TRUE,"",10*C44+2)</f>
      </c>
      <c r="C45" s="45"/>
      <c r="D45" s="24"/>
      <c r="E45" s="25">
        <f>IF(ISERROR(VLOOKUP(D45,'[1]vylosovanie'!$D$10:$N$209,7,0))=TRUE,"",VLOOKUP(D45,'[1]vylosovanie'!$D$10:$N$209,7,0))</f>
      </c>
      <c r="F45" s="25">
        <f>IF(ISERROR(VLOOKUP(E45,'[1]zoznam prihlasenych'!$C$6:$G$206,2,0))=TRUE,"",VLOOKUP(E45,'[1]zoznam prihlasenych'!$C$6:$G$206,2,0))</f>
      </c>
      <c r="G45" s="25">
        <f>IF(ISERROR(VLOOKUP(D45,'[1]vylosovanie'!$D$10:$N$209,8,0))=TRUE,"",VLOOKUP(D45,'[1]vylosovanie'!$D$10:$N$209,8,0))</f>
      </c>
      <c r="H45" s="24">
        <f>IF(ISERROR(VLOOKUP(D45,'[1]vylosovanie'!$D$10:$N$209,11,0))=TRUE,"",VLOOKUP(D45,'[1]vylosovanie'!$D$10:$N$209,11,0))</f>
      </c>
      <c r="I45" s="45"/>
    </row>
    <row r="46" spans="1:9" ht="28.5">
      <c r="A46" s="12">
        <f>IF(ISERROR(10*C46+1)=TRUE,"",10*C46+1)</f>
      </c>
      <c r="C46" s="45">
        <f t="shared" si="0"/>
      </c>
      <c r="D46" s="24"/>
      <c r="E46" s="25">
        <f>IF(ISERROR(VLOOKUP(D46,'[1]vylosovanie'!$D$10:$N$209,7,0))=TRUE,"",VLOOKUP(D46,'[1]vylosovanie'!$D$10:$N$209,7,0))</f>
      </c>
      <c r="F46" s="25">
        <f>IF(ISERROR(VLOOKUP(E46,'[1]zoznam prihlasenych'!$C$6:$G$206,2,0))=TRUE,"",VLOOKUP(E46,'[1]zoznam prihlasenych'!$C$6:$G$206,2,0))</f>
      </c>
      <c r="G46" s="25">
        <f>IF(ISERROR(VLOOKUP(D46,'[1]vylosovanie'!$D$10:$N$209,8,0))=TRUE,"",VLOOKUP(D46,'[1]vylosovanie'!$D$10:$N$209,8,0))</f>
      </c>
      <c r="H46" s="24">
        <f>IF(ISERROR(VLOOKUP(D46,'[1]vylosovanie'!$D$10:$N$209,11,0))=TRUE,"",VLOOKUP(D46,'[1]vylosovanie'!$D$10:$N$209,11,0))</f>
      </c>
      <c r="I46" s="46">
        <f>IF(SUM(H46:H47)=0,"",SUM(H46:H47))</f>
      </c>
    </row>
    <row r="47" spans="1:9" ht="28.5">
      <c r="A47" s="12">
        <f>IF(ISERROR(10*C46+2)=TRUE,"",10*C46+2)</f>
      </c>
      <c r="C47" s="45"/>
      <c r="D47" s="24"/>
      <c r="E47" s="25">
        <f>IF(ISERROR(VLOOKUP(D47,'[1]vylosovanie'!$D$10:$N$209,7,0))=TRUE,"",VLOOKUP(D47,'[1]vylosovanie'!$D$10:$N$209,7,0))</f>
      </c>
      <c r="F47" s="25">
        <f>IF(ISERROR(VLOOKUP(E47,'[1]zoznam prihlasenych'!$C$6:$G$206,2,0))=TRUE,"",VLOOKUP(E47,'[1]zoznam prihlasenych'!$C$6:$G$206,2,0))</f>
      </c>
      <c r="G47" s="25">
        <f>IF(ISERROR(VLOOKUP(D47,'[1]vylosovanie'!$D$10:$N$209,8,0))=TRUE,"",VLOOKUP(D47,'[1]vylosovanie'!$D$10:$N$209,8,0))</f>
      </c>
      <c r="H47" s="24">
        <f>IF(ISERROR(VLOOKUP(D47,'[1]vylosovanie'!$D$10:$N$209,11,0))=TRUE,"",VLOOKUP(D47,'[1]vylosovanie'!$D$10:$N$209,11,0))</f>
      </c>
      <c r="I47" s="47"/>
    </row>
    <row r="48" spans="1:9" ht="28.5">
      <c r="A48" s="12">
        <f>IF(ISERROR(10*C48+1)=TRUE,"",10*C48+1)</f>
      </c>
      <c r="C48" s="45">
        <f t="shared" si="0"/>
      </c>
      <c r="D48" s="24"/>
      <c r="E48" s="25">
        <f>IF(ISERROR(VLOOKUP(D48,'[1]vylosovanie'!$D$10:$N$209,7,0))=TRUE,"",VLOOKUP(D48,'[1]vylosovanie'!$D$10:$N$209,7,0))</f>
      </c>
      <c r="F48" s="25">
        <f>IF(ISERROR(VLOOKUP(E48,'[1]zoznam prihlasenych'!$C$6:$G$206,2,0))=TRUE,"",VLOOKUP(E48,'[1]zoznam prihlasenych'!$C$6:$G$206,2,0))</f>
      </c>
      <c r="G48" s="25">
        <f>IF(ISERROR(VLOOKUP(D48,'[1]vylosovanie'!$D$10:$N$209,8,0))=TRUE,"",VLOOKUP(D48,'[1]vylosovanie'!$D$10:$N$209,8,0))</f>
      </c>
      <c r="H48" s="24">
        <f>IF(ISERROR(VLOOKUP(D48,'[1]vylosovanie'!$D$10:$N$209,11,0))=TRUE,"",VLOOKUP(D48,'[1]vylosovanie'!$D$10:$N$209,11,0))</f>
      </c>
      <c r="I48" s="46">
        <f>IF(SUM(H48:H49)=0,"",SUM(H48:H49))</f>
      </c>
    </row>
    <row r="49" spans="1:9" ht="28.5">
      <c r="A49" s="12">
        <f>IF(ISERROR(10*C48+2)=TRUE,"",10*C48+2)</f>
      </c>
      <c r="C49" s="45"/>
      <c r="D49" s="24"/>
      <c r="E49" s="25">
        <f>IF(ISERROR(VLOOKUP(D49,'[1]vylosovanie'!$D$10:$N$209,7,0))=TRUE,"",VLOOKUP(D49,'[1]vylosovanie'!$D$10:$N$209,7,0))</f>
      </c>
      <c r="F49" s="25">
        <f>IF(ISERROR(VLOOKUP(E49,'[1]zoznam prihlasenych'!$C$6:$G$206,2,0))=TRUE,"",VLOOKUP(E49,'[1]zoznam prihlasenych'!$C$6:$G$206,2,0))</f>
      </c>
      <c r="G49" s="25">
        <f>IF(ISERROR(VLOOKUP(D49,'[1]vylosovanie'!$D$10:$N$209,8,0))=TRUE,"",VLOOKUP(D49,'[1]vylosovanie'!$D$10:$N$209,8,0))</f>
      </c>
      <c r="H49" s="24">
        <f>IF(ISERROR(VLOOKUP(D49,'[1]vylosovanie'!$D$10:$N$209,11,0))=TRUE,"",VLOOKUP(D49,'[1]vylosovanie'!$D$10:$N$209,11,0))</f>
      </c>
      <c r="I49" s="47"/>
    </row>
    <row r="50" spans="1:9" ht="28.5">
      <c r="A50" s="12">
        <f>IF(ISERROR(10*C50+1)=TRUE,"",10*C50+1)</f>
      </c>
      <c r="C50" s="45">
        <f t="shared" si="0"/>
      </c>
      <c r="D50" s="24"/>
      <c r="E50" s="25">
        <f>IF(ISERROR(VLOOKUP(D50,'[1]vylosovanie'!$D$10:$N$209,7,0))=TRUE,"",VLOOKUP(D50,'[1]vylosovanie'!$D$10:$N$209,7,0))</f>
      </c>
      <c r="F50" s="25">
        <f>IF(ISERROR(VLOOKUP(E50,'[1]zoznam prihlasenych'!$C$6:$G$206,2,0))=TRUE,"",VLOOKUP(E50,'[1]zoznam prihlasenych'!$C$6:$G$206,2,0))</f>
      </c>
      <c r="G50" s="25">
        <f>IF(ISERROR(VLOOKUP(D50,'[1]vylosovanie'!$D$10:$N$209,8,0))=TRUE,"",VLOOKUP(D50,'[1]vylosovanie'!$D$10:$N$209,8,0))</f>
      </c>
      <c r="H50" s="24">
        <f>IF(ISERROR(VLOOKUP(D50,'[1]vylosovanie'!$D$10:$N$209,11,0))=TRUE,"",VLOOKUP(D50,'[1]vylosovanie'!$D$10:$N$209,11,0))</f>
      </c>
      <c r="I50" s="46">
        <f>IF(SUM(H50:H51)=0,"",SUM(H50:H51))</f>
      </c>
    </row>
    <row r="51" spans="1:9" ht="28.5">
      <c r="A51" s="12">
        <f>IF(ISERROR(10*C50+2)=TRUE,"",10*C50+2)</f>
      </c>
      <c r="C51" s="45"/>
      <c r="D51" s="24"/>
      <c r="E51" s="25">
        <f>IF(ISERROR(VLOOKUP(D51,'[1]vylosovanie'!$D$10:$N$209,7,0))=TRUE,"",VLOOKUP(D51,'[1]vylosovanie'!$D$10:$N$209,7,0))</f>
      </c>
      <c r="F51" s="25">
        <f>IF(ISERROR(VLOOKUP(E51,'[1]zoznam prihlasenych'!$C$6:$G$206,2,0))=TRUE,"",VLOOKUP(E51,'[1]zoznam prihlasenych'!$C$6:$G$206,2,0))</f>
      </c>
      <c r="G51" s="25">
        <f>IF(ISERROR(VLOOKUP(D51,'[1]vylosovanie'!$D$10:$N$209,8,0))=TRUE,"",VLOOKUP(D51,'[1]vylosovanie'!$D$10:$N$209,8,0))</f>
      </c>
      <c r="H51" s="24">
        <f>IF(ISERROR(VLOOKUP(D51,'[1]vylosovanie'!$D$10:$N$209,11,0))=TRUE,"",VLOOKUP(D51,'[1]vylosovanie'!$D$10:$N$209,11,0))</f>
      </c>
      <c r="I51" s="47"/>
    </row>
    <row r="52" spans="1:9" ht="28.5">
      <c r="A52" s="12">
        <f>IF(ISERROR(10*C52+1)=TRUE,"",10*C52+1)</f>
      </c>
      <c r="C52" s="45">
        <f t="shared" si="0"/>
      </c>
      <c r="D52" s="24"/>
      <c r="E52" s="25">
        <f>IF(ISERROR(VLOOKUP(D52,'[1]vylosovanie'!$D$10:$N$209,7,0))=TRUE,"",VLOOKUP(D52,'[1]vylosovanie'!$D$10:$N$209,7,0))</f>
      </c>
      <c r="F52" s="25">
        <f>IF(ISERROR(VLOOKUP(E52,'[1]zoznam prihlasenych'!$C$6:$G$206,2,0))=TRUE,"",VLOOKUP(E52,'[1]zoznam prihlasenych'!$C$6:$G$206,2,0))</f>
      </c>
      <c r="G52" s="25">
        <f>IF(ISERROR(VLOOKUP(D52,'[1]vylosovanie'!$D$10:$N$209,8,0))=TRUE,"",VLOOKUP(D52,'[1]vylosovanie'!$D$10:$N$209,8,0))</f>
      </c>
      <c r="H52" s="24">
        <f>IF(ISERROR(VLOOKUP(D52,'[1]vylosovanie'!$D$10:$N$209,11,0))=TRUE,"",VLOOKUP(D52,'[1]vylosovanie'!$D$10:$N$209,11,0))</f>
      </c>
      <c r="I52" s="46">
        <f>IF(SUM(H52:H53)=0,"",SUM(H52:H53))</f>
      </c>
    </row>
    <row r="53" spans="1:9" ht="28.5">
      <c r="A53" s="12">
        <f>IF(ISERROR(10*C52+2)=TRUE,"",10*C52+2)</f>
      </c>
      <c r="C53" s="45"/>
      <c r="D53" s="24"/>
      <c r="E53" s="25">
        <f>IF(ISERROR(VLOOKUP(D53,'[1]vylosovanie'!$D$10:$N$209,7,0))=TRUE,"",VLOOKUP(D53,'[1]vylosovanie'!$D$10:$N$209,7,0))</f>
      </c>
      <c r="F53" s="25">
        <f>IF(ISERROR(VLOOKUP(E53,'[1]zoznam prihlasenych'!$C$6:$G$206,2,0))=TRUE,"",VLOOKUP(E53,'[1]zoznam prihlasenych'!$C$6:$G$206,2,0))</f>
      </c>
      <c r="G53" s="25">
        <f>IF(ISERROR(VLOOKUP(D53,'[1]vylosovanie'!$D$10:$N$209,8,0))=TRUE,"",VLOOKUP(D53,'[1]vylosovanie'!$D$10:$N$209,8,0))</f>
      </c>
      <c r="H53" s="24">
        <f>IF(ISERROR(VLOOKUP(D53,'[1]vylosovanie'!$D$10:$N$209,11,0))=TRUE,"",VLOOKUP(D53,'[1]vylosovanie'!$D$10:$N$209,11,0))</f>
      </c>
      <c r="I53" s="47"/>
    </row>
    <row r="54" spans="1:9" ht="28.5">
      <c r="A54" s="12">
        <f>IF(ISERROR(10*C54+1)=TRUE,"",10*C54+1)</f>
      </c>
      <c r="C54" s="45">
        <f t="shared" si="0"/>
      </c>
      <c r="D54" s="24"/>
      <c r="E54" s="25">
        <f>IF(ISERROR(VLOOKUP(D54,'[1]vylosovanie'!$D$10:$N$209,7,0))=TRUE,"",VLOOKUP(D54,'[1]vylosovanie'!$D$10:$N$209,7,0))</f>
      </c>
      <c r="F54" s="25">
        <f>IF(ISERROR(VLOOKUP(E54,'[1]zoznam prihlasenych'!$C$6:$G$206,2,0))=TRUE,"",VLOOKUP(E54,'[1]zoznam prihlasenych'!$C$6:$G$206,2,0))</f>
      </c>
      <c r="G54" s="25">
        <f>IF(ISERROR(VLOOKUP(D54,'[1]vylosovanie'!$D$10:$N$209,8,0))=TRUE,"",VLOOKUP(D54,'[1]vylosovanie'!$D$10:$N$209,8,0))</f>
      </c>
      <c r="H54" s="24">
        <f>IF(ISERROR(VLOOKUP(D54,'[1]vylosovanie'!$D$10:$N$209,11,0))=TRUE,"",VLOOKUP(D54,'[1]vylosovanie'!$D$10:$N$209,11,0))</f>
      </c>
      <c r="I54" s="46">
        <f>IF(SUM(H54:H55)=0,"",SUM(H54:H55))</f>
      </c>
    </row>
    <row r="55" spans="1:9" ht="28.5">
      <c r="A55" s="12">
        <f>IF(ISERROR(10*C54+2)=TRUE,"",10*C54+2)</f>
      </c>
      <c r="C55" s="45"/>
      <c r="D55" s="24"/>
      <c r="E55" s="25">
        <f>IF(ISERROR(VLOOKUP(D55,'[1]vylosovanie'!$D$10:$N$209,7,0))=TRUE,"",VLOOKUP(D55,'[1]vylosovanie'!$D$10:$N$209,7,0))</f>
      </c>
      <c r="F55" s="25">
        <f>IF(ISERROR(VLOOKUP(E55,'[1]zoznam prihlasenych'!$C$6:$G$206,2,0))=TRUE,"",VLOOKUP(E55,'[1]zoznam prihlasenych'!$C$6:$G$206,2,0))</f>
      </c>
      <c r="G55" s="25">
        <f>IF(ISERROR(VLOOKUP(D55,'[1]vylosovanie'!$D$10:$N$209,8,0))=TRUE,"",VLOOKUP(D55,'[1]vylosovanie'!$D$10:$N$209,8,0))</f>
      </c>
      <c r="H55" s="24">
        <f>IF(ISERROR(VLOOKUP(D55,'[1]vylosovanie'!$D$10:$N$209,11,0))=TRUE,"",VLOOKUP(D55,'[1]vylosovanie'!$D$10:$N$209,11,0))</f>
      </c>
      <c r="I55" s="47"/>
    </row>
    <row r="56" spans="1:9" ht="28.5">
      <c r="A56" s="12">
        <f>IF(ISERROR(10*C56+1)=TRUE,"",10*C56+1)</f>
      </c>
      <c r="C56" s="45">
        <f t="shared" si="0"/>
      </c>
      <c r="D56" s="24"/>
      <c r="E56" s="25">
        <f>IF(ISERROR(VLOOKUP(D56,'[1]vylosovanie'!$D$10:$N$209,7,0))=TRUE,"",VLOOKUP(D56,'[1]vylosovanie'!$D$10:$N$209,7,0))</f>
      </c>
      <c r="F56" s="25">
        <f>IF(ISERROR(VLOOKUP(E56,'[1]zoznam prihlasenych'!$C$6:$G$206,2,0))=TRUE,"",VLOOKUP(E56,'[1]zoznam prihlasenych'!$C$6:$G$206,2,0))</f>
      </c>
      <c r="G56" s="25">
        <f>IF(ISERROR(VLOOKUP(D56,'[1]vylosovanie'!$D$10:$N$209,8,0))=TRUE,"",VLOOKUP(D56,'[1]vylosovanie'!$D$10:$N$209,8,0))</f>
      </c>
      <c r="H56" s="24">
        <f>IF(ISERROR(VLOOKUP(D56,'[1]vylosovanie'!$D$10:$N$209,11,0))=TRUE,"",VLOOKUP(D56,'[1]vylosovanie'!$D$10:$N$209,11,0))</f>
      </c>
      <c r="I56" s="46">
        <f>IF(SUM(H56:H57)=0,"",SUM(H56:H57))</f>
      </c>
    </row>
    <row r="57" spans="1:9" ht="28.5">
      <c r="A57" s="12">
        <f>IF(ISERROR(10*C56+2)=TRUE,"",10*C56+2)</f>
      </c>
      <c r="C57" s="45"/>
      <c r="D57" s="24"/>
      <c r="E57" s="25">
        <f>IF(ISERROR(VLOOKUP(D57,'[1]vylosovanie'!$D$10:$N$209,7,0))=TRUE,"",VLOOKUP(D57,'[1]vylosovanie'!$D$10:$N$209,7,0))</f>
      </c>
      <c r="F57" s="25">
        <f>IF(ISERROR(VLOOKUP(E57,'[1]zoznam prihlasenych'!$C$6:$G$206,2,0))=TRUE,"",VLOOKUP(E57,'[1]zoznam prihlasenych'!$C$6:$G$206,2,0))</f>
      </c>
      <c r="G57" s="25">
        <f>IF(ISERROR(VLOOKUP(D57,'[1]vylosovanie'!$D$10:$N$209,8,0))=TRUE,"",VLOOKUP(D57,'[1]vylosovanie'!$D$10:$N$209,8,0))</f>
      </c>
      <c r="H57" s="24">
        <f>IF(ISERROR(VLOOKUP(D57,'[1]vylosovanie'!$D$10:$N$209,11,0))=TRUE,"",VLOOKUP(D57,'[1]vylosovanie'!$D$10:$N$209,11,0))</f>
      </c>
      <c r="I57" s="47"/>
    </row>
    <row r="58" spans="1:9" ht="28.5">
      <c r="A58" s="12">
        <f>IF(ISERROR(10*C58+1)=TRUE,"",10*C58+1)</f>
      </c>
      <c r="C58" s="45">
        <f t="shared" si="0"/>
      </c>
      <c r="D58" s="24"/>
      <c r="E58" s="25">
        <f>IF(ISERROR(VLOOKUP(D58,'[1]vylosovanie'!$D$10:$N$209,7,0))=TRUE,"",VLOOKUP(D58,'[1]vylosovanie'!$D$10:$N$209,7,0))</f>
      </c>
      <c r="F58" s="25">
        <f>IF(ISERROR(VLOOKUP(E58,'[1]zoznam prihlasenych'!$C$6:$G$206,2,0))=TRUE,"",VLOOKUP(E58,'[1]zoznam prihlasenych'!$C$6:$G$206,2,0))</f>
      </c>
      <c r="G58" s="25">
        <f>IF(ISERROR(VLOOKUP(D58,'[1]vylosovanie'!$D$10:$N$209,8,0))=TRUE,"",VLOOKUP(D58,'[1]vylosovanie'!$D$10:$N$209,8,0))</f>
      </c>
      <c r="H58" s="24">
        <f>IF(ISERROR(VLOOKUP(D58,'[1]vylosovanie'!$D$10:$N$209,11,0))=TRUE,"",VLOOKUP(D58,'[1]vylosovanie'!$D$10:$N$209,11,0))</f>
      </c>
      <c r="I58" s="46">
        <f>IF(SUM(H58:H59)=0,"",SUM(H58:H59))</f>
      </c>
    </row>
    <row r="59" spans="1:9" ht="28.5">
      <c r="A59" s="12">
        <f>IF(ISERROR(10*C58+2)=TRUE,"",10*C58+2)</f>
      </c>
      <c r="C59" s="45"/>
      <c r="D59" s="24"/>
      <c r="E59" s="25">
        <f>IF(ISERROR(VLOOKUP(D59,'[1]vylosovanie'!$D$10:$N$209,7,0))=TRUE,"",VLOOKUP(D59,'[1]vylosovanie'!$D$10:$N$209,7,0))</f>
      </c>
      <c r="F59" s="25">
        <f>IF(ISERROR(VLOOKUP(E59,'[1]zoznam prihlasenych'!$C$6:$G$206,2,0))=TRUE,"",VLOOKUP(E59,'[1]zoznam prihlasenych'!$C$6:$G$206,2,0))</f>
      </c>
      <c r="G59" s="25">
        <f>IF(ISERROR(VLOOKUP(D59,'[1]vylosovanie'!$D$10:$N$209,8,0))=TRUE,"",VLOOKUP(D59,'[1]vylosovanie'!$D$10:$N$209,8,0))</f>
      </c>
      <c r="H59" s="24">
        <f>IF(ISERROR(VLOOKUP(D59,'[1]vylosovanie'!$D$10:$N$209,11,0))=TRUE,"",VLOOKUP(D59,'[1]vylosovanie'!$D$10:$N$209,11,0))</f>
      </c>
      <c r="I59" s="47"/>
    </row>
    <row r="60" spans="1:9" ht="28.5">
      <c r="A60" s="12">
        <f>IF(ISERROR(10*C60+1)=TRUE,"",10*C60+1)</f>
      </c>
      <c r="C60" s="45">
        <f t="shared" si="0"/>
      </c>
      <c r="D60" s="24"/>
      <c r="E60" s="25">
        <f>IF(ISERROR(VLOOKUP(D60,'[1]vylosovanie'!$D$10:$N$209,7,0))=TRUE,"",VLOOKUP(D60,'[1]vylosovanie'!$D$10:$N$209,7,0))</f>
      </c>
      <c r="F60" s="25">
        <f>IF(ISERROR(VLOOKUP(E60,'[1]zoznam prihlasenych'!$C$6:$G$206,2,0))=TRUE,"",VLOOKUP(E60,'[1]zoznam prihlasenych'!$C$6:$G$206,2,0))</f>
      </c>
      <c r="G60" s="25">
        <f>IF(ISERROR(VLOOKUP(D60,'[1]vylosovanie'!$D$10:$N$209,8,0))=TRUE,"",VLOOKUP(D60,'[1]vylosovanie'!$D$10:$N$209,8,0))</f>
      </c>
      <c r="H60" s="24">
        <f>IF(ISERROR(VLOOKUP(D60,'[1]vylosovanie'!$D$10:$N$209,11,0))=TRUE,"",VLOOKUP(D60,'[1]vylosovanie'!$D$10:$N$209,11,0))</f>
      </c>
      <c r="I60" s="46">
        <f>IF(SUM(H60:H61)=0,"",SUM(H60:H61))</f>
      </c>
    </row>
    <row r="61" spans="1:9" ht="28.5">
      <c r="A61" s="12">
        <f>IF(ISERROR(10*C60+2)=TRUE,"",10*C60+2)</f>
      </c>
      <c r="C61" s="45"/>
      <c r="D61" s="24"/>
      <c r="E61" s="25">
        <f>IF(ISERROR(VLOOKUP(D61,'[1]vylosovanie'!$D$10:$N$209,7,0))=TRUE,"",VLOOKUP(D61,'[1]vylosovanie'!$D$10:$N$209,7,0))</f>
      </c>
      <c r="F61" s="25">
        <f>IF(ISERROR(VLOOKUP(E61,'[1]zoznam prihlasenych'!$C$6:$G$206,2,0))=TRUE,"",VLOOKUP(E61,'[1]zoznam prihlasenych'!$C$6:$G$206,2,0))</f>
      </c>
      <c r="G61" s="25">
        <f>IF(ISERROR(VLOOKUP(D61,'[1]vylosovanie'!$D$10:$N$209,8,0))=TRUE,"",VLOOKUP(D61,'[1]vylosovanie'!$D$10:$N$209,8,0))</f>
      </c>
      <c r="H61" s="24">
        <f>IF(ISERROR(VLOOKUP(D61,'[1]vylosovanie'!$D$10:$N$209,11,0))=TRUE,"",VLOOKUP(D61,'[1]vylosovanie'!$D$10:$N$209,11,0))</f>
      </c>
      <c r="I61" s="47"/>
    </row>
    <row r="62" spans="1:9" ht="28.5">
      <c r="A62" s="12">
        <f>IF(ISERROR(10*C62+1)=TRUE,"",10*C62+1)</f>
      </c>
      <c r="C62" s="45">
        <f t="shared" si="0"/>
      </c>
      <c r="D62" s="24"/>
      <c r="E62" s="25">
        <f>IF(ISERROR(VLOOKUP(D62,'[1]vylosovanie'!$D$10:$N$209,7,0))=TRUE,"",VLOOKUP(D62,'[1]vylosovanie'!$D$10:$N$209,7,0))</f>
      </c>
      <c r="F62" s="25">
        <f>IF(ISERROR(VLOOKUP(E62,'[1]zoznam prihlasenych'!$C$6:$G$206,2,0))=TRUE,"",VLOOKUP(E62,'[1]zoznam prihlasenych'!$C$6:$G$206,2,0))</f>
      </c>
      <c r="G62" s="25">
        <f>IF(ISERROR(VLOOKUP(D62,'[1]vylosovanie'!$D$10:$N$209,8,0))=TRUE,"",VLOOKUP(D62,'[1]vylosovanie'!$D$10:$N$209,8,0))</f>
      </c>
      <c r="H62" s="24">
        <f>IF(ISERROR(VLOOKUP(D62,'[1]vylosovanie'!$D$10:$N$209,11,0))=TRUE,"",VLOOKUP(D62,'[1]vylosovanie'!$D$10:$N$209,11,0))</f>
      </c>
      <c r="I62" s="46">
        <f>IF(SUM(H62:H63)=0,"",SUM(H62:H63))</f>
      </c>
    </row>
    <row r="63" spans="1:9" ht="28.5">
      <c r="A63" s="12">
        <f>IF(ISERROR(10*C62+2)=TRUE,"",10*C62+2)</f>
      </c>
      <c r="C63" s="45"/>
      <c r="D63" s="24"/>
      <c r="E63" s="25">
        <f>IF(ISERROR(VLOOKUP(D63,'[1]vylosovanie'!$D$10:$N$209,7,0))=TRUE,"",VLOOKUP(D63,'[1]vylosovanie'!$D$10:$N$209,7,0))</f>
      </c>
      <c r="F63" s="25">
        <f>IF(ISERROR(VLOOKUP(E63,'[1]zoznam prihlasenych'!$C$6:$G$206,2,0))=TRUE,"",VLOOKUP(E63,'[1]zoznam prihlasenych'!$C$6:$G$206,2,0))</f>
      </c>
      <c r="G63" s="25">
        <f>IF(ISERROR(VLOOKUP(D63,'[1]vylosovanie'!$D$10:$N$209,8,0))=TRUE,"",VLOOKUP(D63,'[1]vylosovanie'!$D$10:$N$209,8,0))</f>
      </c>
      <c r="H63" s="24">
        <f>IF(ISERROR(VLOOKUP(D63,'[1]vylosovanie'!$D$10:$N$209,11,0))=TRUE,"",VLOOKUP(D63,'[1]vylosovanie'!$D$10:$N$209,11,0))</f>
      </c>
      <c r="I63" s="47"/>
    </row>
    <row r="64" spans="1:9" ht="28.5">
      <c r="A64" s="12">
        <f>IF(ISERROR(10*C64+1)=TRUE,"",10*C64+1)</f>
      </c>
      <c r="C64" s="45">
        <f t="shared" si="0"/>
      </c>
      <c r="D64" s="24"/>
      <c r="E64" s="25">
        <f>IF(ISERROR(VLOOKUP(D64,'[1]vylosovanie'!$D$10:$N$209,7,0))=TRUE,"",VLOOKUP(D64,'[1]vylosovanie'!$D$10:$N$209,7,0))</f>
      </c>
      <c r="F64" s="25">
        <f>IF(ISERROR(VLOOKUP(E64,'[1]zoznam prihlasenych'!$C$6:$G$206,2,0))=TRUE,"",VLOOKUP(E64,'[1]zoznam prihlasenych'!$C$6:$G$206,2,0))</f>
      </c>
      <c r="G64" s="25">
        <f>IF(ISERROR(VLOOKUP(D64,'[1]vylosovanie'!$D$10:$N$209,8,0))=TRUE,"",VLOOKUP(D64,'[1]vylosovanie'!$D$10:$N$209,8,0))</f>
      </c>
      <c r="H64" s="24">
        <f>IF(ISERROR(VLOOKUP(D64,'[1]vylosovanie'!$D$10:$N$209,11,0))=TRUE,"",VLOOKUP(D64,'[1]vylosovanie'!$D$10:$N$209,11,0))</f>
      </c>
      <c r="I64" s="46">
        <f>IF(SUM(H64:H65)=0,"",SUM(H64:H65))</f>
      </c>
    </row>
    <row r="65" spans="1:9" ht="28.5">
      <c r="A65" s="12">
        <f>IF(ISERROR(10*C64+2)=TRUE,"",10*C64+2)</f>
      </c>
      <c r="C65" s="45"/>
      <c r="D65" s="24"/>
      <c r="E65" s="25">
        <f>IF(ISERROR(VLOOKUP(D65,'[1]vylosovanie'!$D$10:$N$209,7,0))=TRUE,"",VLOOKUP(D65,'[1]vylosovanie'!$D$10:$N$209,7,0))</f>
      </c>
      <c r="F65" s="25">
        <f>IF(ISERROR(VLOOKUP(E65,'[1]zoznam prihlasenych'!$C$6:$G$206,2,0))=TRUE,"",VLOOKUP(E65,'[1]zoznam prihlasenych'!$C$6:$G$206,2,0))</f>
      </c>
      <c r="G65" s="25">
        <f>IF(ISERROR(VLOOKUP(D65,'[1]vylosovanie'!$D$10:$N$209,8,0))=TRUE,"",VLOOKUP(D65,'[1]vylosovanie'!$D$10:$N$209,8,0))</f>
      </c>
      <c r="H65" s="24">
        <f>IF(ISERROR(VLOOKUP(D65,'[1]vylosovanie'!$D$10:$N$209,11,0))=TRUE,"",VLOOKUP(D65,'[1]vylosovanie'!$D$10:$N$209,11,0))</f>
      </c>
      <c r="I65" s="47"/>
    </row>
    <row r="66" spans="1:9" ht="28.5">
      <c r="A66" s="12">
        <f>IF(ISERROR(10*C66+1)=TRUE,"",10*C66+1)</f>
      </c>
      <c r="C66" s="45">
        <f t="shared" si="0"/>
      </c>
      <c r="D66" s="24"/>
      <c r="E66" s="25">
        <f>IF(ISERROR(VLOOKUP(D66,'[1]vylosovanie'!$D$10:$N$209,7,0))=TRUE,"",VLOOKUP(D66,'[1]vylosovanie'!$D$10:$N$209,7,0))</f>
      </c>
      <c r="F66" s="25">
        <f>IF(ISERROR(VLOOKUP(E66,'[1]zoznam prihlasenych'!$C$6:$G$206,2,0))=TRUE,"",VLOOKUP(E66,'[1]zoznam prihlasenych'!$C$6:$G$206,2,0))</f>
      </c>
      <c r="G66" s="25">
        <f>IF(ISERROR(VLOOKUP(D66,'[1]vylosovanie'!$D$10:$N$209,8,0))=TRUE,"",VLOOKUP(D66,'[1]vylosovanie'!$D$10:$N$209,8,0))</f>
      </c>
      <c r="H66" s="24">
        <f>IF(ISERROR(VLOOKUP(D66,'[1]vylosovanie'!$D$10:$N$209,11,0))=TRUE,"",VLOOKUP(D66,'[1]vylosovanie'!$D$10:$N$209,11,0))</f>
      </c>
      <c r="I66" s="46">
        <f>IF(SUM(H66:H67)=0,"",SUM(H66:H67))</f>
      </c>
    </row>
    <row r="67" spans="1:9" ht="28.5">
      <c r="A67" s="12">
        <f>IF(ISERROR(10*C66+2)=TRUE,"",10*C66+2)</f>
      </c>
      <c r="C67" s="45"/>
      <c r="D67" s="24"/>
      <c r="E67" s="25">
        <f>IF(ISERROR(VLOOKUP(D67,'[1]vylosovanie'!$D$10:$N$209,7,0))=TRUE,"",VLOOKUP(D67,'[1]vylosovanie'!$D$10:$N$209,7,0))</f>
      </c>
      <c r="F67" s="25">
        <f>IF(ISERROR(VLOOKUP(E67,'[1]zoznam prihlasenych'!$C$6:$G$206,2,0))=TRUE,"",VLOOKUP(E67,'[1]zoznam prihlasenych'!$C$6:$G$206,2,0))</f>
      </c>
      <c r="G67" s="25">
        <f>IF(ISERROR(VLOOKUP(D67,'[1]vylosovanie'!$D$10:$N$209,8,0))=TRUE,"",VLOOKUP(D67,'[1]vylosovanie'!$D$10:$N$209,8,0))</f>
      </c>
      <c r="H67" s="24">
        <f>IF(ISERROR(VLOOKUP(D67,'[1]vylosovanie'!$D$10:$N$209,11,0))=TRUE,"",VLOOKUP(D67,'[1]vylosovanie'!$D$10:$N$209,11,0))</f>
      </c>
      <c r="I67" s="47"/>
    </row>
    <row r="68" spans="1:9" ht="28.5">
      <c r="A68" s="12">
        <f>IF(ISERROR(10*C68+1)=TRUE,"",10*C68+1)</f>
      </c>
      <c r="C68" s="45">
        <f t="shared" si="0"/>
      </c>
      <c r="D68" s="24"/>
      <c r="E68" s="25">
        <f>IF(ISERROR(VLOOKUP(D68,'[1]vylosovanie'!$D$10:$N$209,7,0))=TRUE,"",VLOOKUP(D68,'[1]vylosovanie'!$D$10:$N$209,7,0))</f>
      </c>
      <c r="F68" s="25">
        <f>IF(ISERROR(VLOOKUP(E68,'[1]zoznam prihlasenych'!$C$6:$G$206,2,0))=TRUE,"",VLOOKUP(E68,'[1]zoznam prihlasenych'!$C$6:$G$206,2,0))</f>
      </c>
      <c r="G68" s="25">
        <f>IF(ISERROR(VLOOKUP(D68,'[1]vylosovanie'!$D$10:$N$209,8,0))=TRUE,"",VLOOKUP(D68,'[1]vylosovanie'!$D$10:$N$209,8,0))</f>
      </c>
      <c r="H68" s="24">
        <f>IF(ISERROR(VLOOKUP(D68,'[1]vylosovanie'!$D$10:$N$209,11,0))=TRUE,"",VLOOKUP(D68,'[1]vylosovanie'!$D$10:$N$209,11,0))</f>
      </c>
      <c r="I68" s="46">
        <f>IF(SUM(H68:H69)=0,"",SUM(H68:H69))</f>
      </c>
    </row>
    <row r="69" spans="1:9" ht="28.5">
      <c r="A69" s="12">
        <f>IF(ISERROR(10*C68+2)=TRUE,"",10*C68+2)</f>
      </c>
      <c r="C69" s="45"/>
      <c r="D69" s="24"/>
      <c r="E69" s="25">
        <f>IF(ISERROR(VLOOKUP(D69,'[1]vylosovanie'!$D$10:$N$209,7,0))=TRUE,"",VLOOKUP(D69,'[1]vylosovanie'!$D$10:$N$209,7,0))</f>
      </c>
      <c r="F69" s="25">
        <f>IF(ISERROR(VLOOKUP(E69,'[1]zoznam prihlasenych'!$C$6:$G$206,2,0))=TRUE,"",VLOOKUP(E69,'[1]zoznam prihlasenych'!$C$6:$G$206,2,0))</f>
      </c>
      <c r="G69" s="25">
        <f>IF(ISERROR(VLOOKUP(D69,'[1]vylosovanie'!$D$10:$N$209,8,0))=TRUE,"",VLOOKUP(D69,'[1]vylosovanie'!$D$10:$N$209,8,0))</f>
      </c>
      <c r="H69" s="24">
        <f>IF(ISERROR(VLOOKUP(D69,'[1]vylosovanie'!$D$10:$N$209,11,0))=TRUE,"",VLOOKUP(D69,'[1]vylosovanie'!$D$10:$N$209,11,0))</f>
      </c>
      <c r="I69" s="47"/>
    </row>
    <row r="70" spans="1:9" ht="28.5">
      <c r="A70" s="12">
        <f>IF(ISERROR(10*C70+1)=TRUE,"",10*C70+1)</f>
      </c>
      <c r="C70" s="45">
        <f t="shared" si="0"/>
      </c>
      <c r="D70" s="24"/>
      <c r="E70" s="25">
        <f>IF(ISERROR(VLOOKUP(D70,'[1]vylosovanie'!$D$10:$N$209,7,0))=TRUE,"",VLOOKUP(D70,'[1]vylosovanie'!$D$10:$N$209,7,0))</f>
      </c>
      <c r="F70" s="25">
        <f>IF(ISERROR(VLOOKUP(E70,'[1]zoznam prihlasenych'!$C$6:$G$206,2,0))=TRUE,"",VLOOKUP(E70,'[1]zoznam prihlasenych'!$C$6:$G$206,2,0))</f>
      </c>
      <c r="G70" s="25">
        <f>IF(ISERROR(VLOOKUP(D70,'[1]vylosovanie'!$D$10:$N$209,8,0))=TRUE,"",VLOOKUP(D70,'[1]vylosovanie'!$D$10:$N$209,8,0))</f>
      </c>
      <c r="H70" s="24">
        <f>IF(ISERROR(VLOOKUP(D70,'[1]vylosovanie'!$D$10:$N$209,11,0))=TRUE,"",VLOOKUP(D70,'[1]vylosovanie'!$D$10:$N$209,11,0))</f>
      </c>
      <c r="I70" s="46">
        <f>IF(SUM(H70:H71)=0,"",SUM(H70:H71))</f>
      </c>
    </row>
    <row r="71" spans="1:9" ht="28.5">
      <c r="A71" s="12">
        <f>IF(ISERROR(10*C70+2)=TRUE,"",10*C70+2)</f>
      </c>
      <c r="C71" s="45"/>
      <c r="D71" s="24"/>
      <c r="E71" s="25">
        <f>IF(ISERROR(VLOOKUP(D71,'[1]vylosovanie'!$D$10:$N$209,7,0))=TRUE,"",VLOOKUP(D71,'[1]vylosovanie'!$D$10:$N$209,7,0))</f>
      </c>
      <c r="F71" s="25">
        <f>IF(ISERROR(VLOOKUP(E71,'[1]zoznam prihlasenych'!$C$6:$G$206,2,0))=TRUE,"",VLOOKUP(E71,'[1]zoznam prihlasenych'!$C$6:$G$206,2,0))</f>
      </c>
      <c r="G71" s="25">
        <f>IF(ISERROR(VLOOKUP(D71,'[1]vylosovanie'!$D$10:$N$209,8,0))=TRUE,"",VLOOKUP(D71,'[1]vylosovanie'!$D$10:$N$209,8,0))</f>
      </c>
      <c r="H71" s="24">
        <f>IF(ISERROR(VLOOKUP(D71,'[1]vylosovanie'!$D$10:$N$209,11,0))=TRUE,"",VLOOKUP(D71,'[1]vylosovanie'!$D$10:$N$209,11,0))</f>
      </c>
      <c r="I71" s="47"/>
    </row>
    <row r="72" spans="1:9" ht="28.5">
      <c r="A72" s="12">
        <f>IF(ISERROR(10*C72+1)=TRUE,"",10*C72+1)</f>
      </c>
      <c r="C72" s="45">
        <f t="shared" si="0"/>
      </c>
      <c r="D72" s="24"/>
      <c r="E72" s="25">
        <f>IF(ISERROR(VLOOKUP(D72,'[1]vylosovanie'!$D$10:$N$209,7,0))=TRUE,"",VLOOKUP(D72,'[1]vylosovanie'!$D$10:$N$209,7,0))</f>
      </c>
      <c r="F72" s="25">
        <f>IF(ISERROR(VLOOKUP(E72,'[1]zoznam prihlasenych'!$C$6:$G$206,2,0))=TRUE,"",VLOOKUP(E72,'[1]zoznam prihlasenych'!$C$6:$G$206,2,0))</f>
      </c>
      <c r="G72" s="25">
        <f>IF(ISERROR(VLOOKUP(D72,'[1]vylosovanie'!$D$10:$N$209,8,0))=TRUE,"",VLOOKUP(D72,'[1]vylosovanie'!$D$10:$N$209,8,0))</f>
      </c>
      <c r="H72" s="24">
        <f>IF(ISERROR(VLOOKUP(D72,'[1]vylosovanie'!$D$10:$N$209,11,0))=TRUE,"",VLOOKUP(D72,'[1]vylosovanie'!$D$10:$N$209,11,0))</f>
      </c>
      <c r="I72" s="46">
        <f>IF(SUM(H72:H73)=0,"",SUM(H72:H73))</f>
      </c>
    </row>
    <row r="73" spans="1:9" ht="28.5">
      <c r="A73" s="12">
        <f>IF(ISERROR(10*C72+2)=TRUE,"",10*C72+2)</f>
      </c>
      <c r="C73" s="45"/>
      <c r="D73" s="24"/>
      <c r="E73" s="25">
        <f>IF(ISERROR(VLOOKUP(D73,'[1]vylosovanie'!$D$10:$N$209,7,0))=TRUE,"",VLOOKUP(D73,'[1]vylosovanie'!$D$10:$N$209,7,0))</f>
      </c>
      <c r="F73" s="25">
        <f>IF(ISERROR(VLOOKUP(E73,'[1]zoznam prihlasenych'!$C$6:$G$206,2,0))=TRUE,"",VLOOKUP(E73,'[1]zoznam prihlasenych'!$C$6:$G$206,2,0))</f>
      </c>
      <c r="G73" s="25">
        <f>IF(ISERROR(VLOOKUP(D73,'[1]vylosovanie'!$D$10:$N$209,8,0))=TRUE,"",VLOOKUP(D73,'[1]vylosovanie'!$D$10:$N$209,8,0))</f>
      </c>
      <c r="H73" s="24">
        <f>IF(ISERROR(VLOOKUP(D73,'[1]vylosovanie'!$D$10:$N$209,11,0))=TRUE,"",VLOOKUP(D73,'[1]vylosovanie'!$D$10:$N$209,11,0))</f>
      </c>
      <c r="I73" s="47"/>
    </row>
    <row r="74" spans="1:9" ht="28.5">
      <c r="A74" s="12">
        <f>IF(ISERROR(10*C74+1)=TRUE,"",10*C74+1)</f>
      </c>
      <c r="C74" s="45">
        <f t="shared" si="0"/>
      </c>
      <c r="D74" s="24"/>
      <c r="E74" s="25">
        <f>IF(ISERROR(VLOOKUP(D74,'[1]vylosovanie'!$D$10:$N$209,7,0))=TRUE,"",VLOOKUP(D74,'[1]vylosovanie'!$D$10:$N$209,7,0))</f>
      </c>
      <c r="F74" s="25">
        <f>IF(ISERROR(VLOOKUP(E74,'[1]zoznam prihlasenych'!$C$6:$G$206,2,0))=TRUE,"",VLOOKUP(E74,'[1]zoznam prihlasenych'!$C$6:$G$206,2,0))</f>
      </c>
      <c r="G74" s="25">
        <f>IF(ISERROR(VLOOKUP(D74,'[1]vylosovanie'!$D$10:$N$209,8,0))=TRUE,"",VLOOKUP(D74,'[1]vylosovanie'!$D$10:$N$209,8,0))</f>
      </c>
      <c r="H74" s="24">
        <f>IF(ISERROR(VLOOKUP(D74,'[1]vylosovanie'!$D$10:$N$209,11,0))=TRUE,"",VLOOKUP(D74,'[1]vylosovanie'!$D$10:$N$209,11,0))</f>
      </c>
      <c r="I74" s="46">
        <f>IF(SUM(H74:H75)=0,"",SUM(H74:H75))</f>
      </c>
    </row>
    <row r="75" spans="1:9" ht="28.5">
      <c r="A75" s="12">
        <f>IF(ISERROR(10*C74+2)=TRUE,"",10*C74+2)</f>
      </c>
      <c r="C75" s="45"/>
      <c r="D75" s="24"/>
      <c r="E75" s="25">
        <f>IF(ISERROR(VLOOKUP(D75,'[1]vylosovanie'!$D$10:$N$209,7,0))=TRUE,"",VLOOKUP(D75,'[1]vylosovanie'!$D$10:$N$209,7,0))</f>
      </c>
      <c r="F75" s="25">
        <f>IF(ISERROR(VLOOKUP(E75,'[1]zoznam prihlasenych'!$C$6:$G$206,2,0))=TRUE,"",VLOOKUP(E75,'[1]zoznam prihlasenych'!$C$6:$G$206,2,0))</f>
      </c>
      <c r="G75" s="25">
        <f>IF(ISERROR(VLOOKUP(D75,'[1]vylosovanie'!$D$10:$N$209,8,0))=TRUE,"",VLOOKUP(D75,'[1]vylosovanie'!$D$10:$N$209,8,0))</f>
      </c>
      <c r="H75" s="24">
        <f>IF(ISERROR(VLOOKUP(D75,'[1]vylosovanie'!$D$10:$N$209,11,0))=TRUE,"",VLOOKUP(D75,'[1]vylosovanie'!$D$10:$N$209,11,0))</f>
      </c>
      <c r="I75" s="47"/>
    </row>
    <row r="76" spans="1:9" ht="28.5">
      <c r="A76" s="12">
        <f>IF(ISERROR(10*C76+1)=TRUE,"",10*C76+1)</f>
      </c>
      <c r="C76" s="45">
        <f t="shared" si="0"/>
      </c>
      <c r="D76" s="24"/>
      <c r="E76" s="25">
        <f>IF(ISERROR(VLOOKUP(D76,'[1]vylosovanie'!$D$10:$N$209,7,0))=TRUE,"",VLOOKUP(D76,'[1]vylosovanie'!$D$10:$N$209,7,0))</f>
      </c>
      <c r="F76" s="25">
        <f>IF(ISERROR(VLOOKUP(E76,'[1]zoznam prihlasenych'!$C$6:$G$206,2,0))=TRUE,"",VLOOKUP(E76,'[1]zoznam prihlasenych'!$C$6:$G$206,2,0))</f>
      </c>
      <c r="G76" s="25">
        <f>IF(ISERROR(VLOOKUP(D76,'[1]vylosovanie'!$D$10:$N$209,8,0))=TRUE,"",VLOOKUP(D76,'[1]vylosovanie'!$D$10:$N$209,8,0))</f>
      </c>
      <c r="H76" s="24">
        <f>IF(ISERROR(VLOOKUP(D76,'[1]vylosovanie'!$D$10:$N$209,11,0))=TRUE,"",VLOOKUP(D76,'[1]vylosovanie'!$D$10:$N$209,11,0))</f>
      </c>
      <c r="I76" s="46">
        <f>IF(SUM(H76:H77)=0,"",SUM(H76:H77))</f>
      </c>
    </row>
    <row r="77" spans="1:9" ht="28.5">
      <c r="A77" s="12">
        <f>IF(ISERROR(10*C76+2)=TRUE,"",10*C76+2)</f>
      </c>
      <c r="C77" s="45"/>
      <c r="D77" s="24"/>
      <c r="E77" s="25">
        <f>IF(ISERROR(VLOOKUP(D77,'[1]vylosovanie'!$D$10:$N$209,7,0))=TRUE,"",VLOOKUP(D77,'[1]vylosovanie'!$D$10:$N$209,7,0))</f>
      </c>
      <c r="F77" s="25">
        <f>IF(ISERROR(VLOOKUP(E77,'[1]zoznam prihlasenych'!$C$6:$G$206,2,0))=TRUE,"",VLOOKUP(E77,'[1]zoznam prihlasenych'!$C$6:$G$206,2,0))</f>
      </c>
      <c r="G77" s="25">
        <f>IF(ISERROR(VLOOKUP(D77,'[1]vylosovanie'!$D$10:$N$209,8,0))=TRUE,"",VLOOKUP(D77,'[1]vylosovanie'!$D$10:$N$209,8,0))</f>
      </c>
      <c r="H77" s="24">
        <f>IF(ISERROR(VLOOKUP(D77,'[1]vylosovanie'!$D$10:$N$209,11,0))=TRUE,"",VLOOKUP(D77,'[1]vylosovanie'!$D$10:$N$209,11,0))</f>
      </c>
      <c r="I77" s="47"/>
    </row>
    <row r="78" spans="1:9" ht="28.5">
      <c r="A78" s="12">
        <f>IF(ISERROR(10*C78+1)=TRUE,"",10*C78+1)</f>
      </c>
      <c r="C78" s="45">
        <f t="shared" si="0"/>
      </c>
      <c r="D78" s="24"/>
      <c r="E78" s="25">
        <f>IF(ISERROR(VLOOKUP(D78,'[1]vylosovanie'!$D$10:$N$209,7,0))=TRUE,"",VLOOKUP(D78,'[1]vylosovanie'!$D$10:$N$209,7,0))</f>
      </c>
      <c r="F78" s="25">
        <f>IF(ISERROR(VLOOKUP(E78,'[1]zoznam prihlasenych'!$C$6:$G$206,2,0))=TRUE,"",VLOOKUP(E78,'[1]zoznam prihlasenych'!$C$6:$G$206,2,0))</f>
      </c>
      <c r="G78" s="25">
        <f>IF(ISERROR(VLOOKUP(D78,'[1]vylosovanie'!$D$10:$N$209,8,0))=TRUE,"",VLOOKUP(D78,'[1]vylosovanie'!$D$10:$N$209,8,0))</f>
      </c>
      <c r="H78" s="24">
        <f>IF(ISERROR(VLOOKUP(D78,'[1]vylosovanie'!$D$10:$N$209,11,0))=TRUE,"",VLOOKUP(D78,'[1]vylosovanie'!$D$10:$N$209,11,0))</f>
      </c>
      <c r="I78" s="46">
        <f>IF(SUM(H78:H79)=0,"",SUM(H78:H79))</f>
      </c>
    </row>
    <row r="79" spans="1:9" ht="28.5">
      <c r="A79" s="12">
        <f>IF(ISERROR(10*C78+2)=TRUE,"",10*C78+2)</f>
      </c>
      <c r="C79" s="45"/>
      <c r="D79" s="24"/>
      <c r="E79" s="25">
        <f>IF(ISERROR(VLOOKUP(D79,'[1]vylosovanie'!$D$10:$N$209,7,0))=TRUE,"",VLOOKUP(D79,'[1]vylosovanie'!$D$10:$N$209,7,0))</f>
      </c>
      <c r="F79" s="25">
        <f>IF(ISERROR(VLOOKUP(E79,'[1]zoznam prihlasenych'!$C$6:$G$206,2,0))=TRUE,"",VLOOKUP(E79,'[1]zoznam prihlasenych'!$C$6:$G$206,2,0))</f>
      </c>
      <c r="G79" s="25">
        <f>IF(ISERROR(VLOOKUP(D79,'[1]vylosovanie'!$D$10:$N$209,8,0))=TRUE,"",VLOOKUP(D79,'[1]vylosovanie'!$D$10:$N$209,8,0))</f>
      </c>
      <c r="H79" s="24">
        <f>IF(ISERROR(VLOOKUP(D79,'[1]vylosovanie'!$D$10:$N$209,11,0))=TRUE,"",VLOOKUP(D79,'[1]vylosovanie'!$D$10:$N$209,11,0))</f>
      </c>
      <c r="I79" s="47"/>
    </row>
    <row r="80" spans="1:9" ht="28.5">
      <c r="A80" s="12">
        <f>IF(ISERROR(10*C80+1)=TRUE,"",10*C80+1)</f>
      </c>
      <c r="C80" s="45">
        <f t="shared" si="0"/>
      </c>
      <c r="D80" s="24"/>
      <c r="E80" s="25">
        <f>IF(ISERROR(VLOOKUP(D80,'[1]vylosovanie'!$D$10:$N$209,7,0))=TRUE,"",VLOOKUP(D80,'[1]vylosovanie'!$D$10:$N$209,7,0))</f>
      </c>
      <c r="F80" s="25">
        <f>IF(ISERROR(VLOOKUP(E80,'[1]zoznam prihlasenych'!$C$6:$G$206,2,0))=TRUE,"",VLOOKUP(E80,'[1]zoznam prihlasenych'!$C$6:$G$206,2,0))</f>
      </c>
      <c r="G80" s="25">
        <f>IF(ISERROR(VLOOKUP(D80,'[1]vylosovanie'!$D$10:$N$209,8,0))=TRUE,"",VLOOKUP(D80,'[1]vylosovanie'!$D$10:$N$209,8,0))</f>
      </c>
      <c r="H80" s="24">
        <f>IF(ISERROR(VLOOKUP(D80,'[1]vylosovanie'!$D$10:$N$209,11,0))=TRUE,"",VLOOKUP(D80,'[1]vylosovanie'!$D$10:$N$209,11,0))</f>
      </c>
      <c r="I80" s="46">
        <f>IF(SUM(H80:H81)=0,"",SUM(H80:H81))</f>
      </c>
    </row>
    <row r="81" spans="1:9" ht="28.5">
      <c r="A81" s="12">
        <f>IF(ISERROR(10*C80+2)=TRUE,"",10*C80+2)</f>
      </c>
      <c r="C81" s="45"/>
      <c r="D81" s="24"/>
      <c r="E81" s="25">
        <f>IF(ISERROR(VLOOKUP(D81,'[1]vylosovanie'!$D$10:$N$209,7,0))=TRUE,"",VLOOKUP(D81,'[1]vylosovanie'!$D$10:$N$209,7,0))</f>
      </c>
      <c r="F81" s="25">
        <f>IF(ISERROR(VLOOKUP(E81,'[1]zoznam prihlasenych'!$C$6:$G$206,2,0))=TRUE,"",VLOOKUP(E81,'[1]zoznam prihlasenych'!$C$6:$G$206,2,0))</f>
      </c>
      <c r="G81" s="25">
        <f>IF(ISERROR(VLOOKUP(D81,'[1]vylosovanie'!$D$10:$N$209,8,0))=TRUE,"",VLOOKUP(D81,'[1]vylosovanie'!$D$10:$N$209,8,0))</f>
      </c>
      <c r="H81" s="24">
        <f>IF(ISERROR(VLOOKUP(D81,'[1]vylosovanie'!$D$10:$N$209,11,0))=TRUE,"",VLOOKUP(D81,'[1]vylosovanie'!$D$10:$N$209,11,0))</f>
      </c>
      <c r="I81" s="47"/>
    </row>
    <row r="82" spans="1:9" ht="28.5">
      <c r="A82" s="12">
        <f>IF(ISERROR(10*C82+1)=TRUE,"",10*C82+1)</f>
      </c>
      <c r="C82" s="45">
        <f aca="true" t="shared" si="1" ref="C82:C144">IF(ISERROR(RANK(I82,$I$12:$I$157,0))=TRUE,"",RANK(I82,$I$12:$I$157,0))</f>
      </c>
      <c r="D82" s="24"/>
      <c r="E82" s="25">
        <f>IF(ISERROR(VLOOKUP(D82,'[1]vylosovanie'!$D$10:$N$209,7,0))=TRUE,"",VLOOKUP(D82,'[1]vylosovanie'!$D$10:$N$209,7,0))</f>
      </c>
      <c r="F82" s="25">
        <f>IF(ISERROR(VLOOKUP(E82,'[1]zoznam prihlasenych'!$C$6:$G$206,2,0))=TRUE,"",VLOOKUP(E82,'[1]zoznam prihlasenych'!$C$6:$G$206,2,0))</f>
      </c>
      <c r="G82" s="25">
        <f>IF(ISERROR(VLOOKUP(D82,'[1]vylosovanie'!$D$10:$N$209,8,0))=TRUE,"",VLOOKUP(D82,'[1]vylosovanie'!$D$10:$N$209,8,0))</f>
      </c>
      <c r="H82" s="24">
        <f>IF(ISERROR(VLOOKUP(D82,'[1]vylosovanie'!$D$10:$N$209,11,0))=TRUE,"",VLOOKUP(D82,'[1]vylosovanie'!$D$10:$N$209,11,0))</f>
      </c>
      <c r="I82" s="46">
        <f>IF(SUM(H82:H83)=0,"",SUM(H82:H83))</f>
      </c>
    </row>
    <row r="83" spans="1:9" ht="28.5">
      <c r="A83" s="12">
        <f>IF(ISERROR(10*C82+2)=TRUE,"",10*C82+2)</f>
      </c>
      <c r="C83" s="45"/>
      <c r="D83" s="24"/>
      <c r="E83" s="25">
        <f>IF(ISERROR(VLOOKUP(D83,'[1]vylosovanie'!$D$10:$N$209,7,0))=TRUE,"",VLOOKUP(D83,'[1]vylosovanie'!$D$10:$N$209,7,0))</f>
      </c>
      <c r="F83" s="25">
        <f>IF(ISERROR(VLOOKUP(E83,'[1]zoznam prihlasenych'!$C$6:$G$206,2,0))=TRUE,"",VLOOKUP(E83,'[1]zoznam prihlasenych'!$C$6:$G$206,2,0))</f>
      </c>
      <c r="G83" s="25">
        <f>IF(ISERROR(VLOOKUP(D83,'[1]vylosovanie'!$D$10:$N$209,8,0))=TRUE,"",VLOOKUP(D83,'[1]vylosovanie'!$D$10:$N$209,8,0))</f>
      </c>
      <c r="H83" s="24">
        <f>IF(ISERROR(VLOOKUP(D83,'[1]vylosovanie'!$D$10:$N$209,11,0))=TRUE,"",VLOOKUP(D83,'[1]vylosovanie'!$D$10:$N$209,11,0))</f>
      </c>
      <c r="I83" s="47"/>
    </row>
    <row r="84" spans="1:9" ht="28.5">
      <c r="A84" s="12">
        <f>IF(ISERROR(10*C84+1)=TRUE,"",10*C84+1)</f>
      </c>
      <c r="C84" s="45">
        <f t="shared" si="1"/>
      </c>
      <c r="D84" s="24"/>
      <c r="E84" s="25">
        <f>IF(ISERROR(VLOOKUP(D84,'[1]vylosovanie'!$D$10:$N$209,7,0))=TRUE,"",VLOOKUP(D84,'[1]vylosovanie'!$D$10:$N$209,7,0))</f>
      </c>
      <c r="F84" s="25">
        <f>IF(ISERROR(VLOOKUP(E84,'[1]zoznam prihlasenych'!$C$6:$G$206,2,0))=TRUE,"",VLOOKUP(E84,'[1]zoznam prihlasenych'!$C$6:$G$206,2,0))</f>
      </c>
      <c r="G84" s="25">
        <f>IF(ISERROR(VLOOKUP(D84,'[1]vylosovanie'!$D$10:$N$209,8,0))=TRUE,"",VLOOKUP(D84,'[1]vylosovanie'!$D$10:$N$209,8,0))</f>
      </c>
      <c r="H84" s="24">
        <f>IF(ISERROR(VLOOKUP(D84,'[1]vylosovanie'!$D$10:$N$209,11,0))=TRUE,"",VLOOKUP(D84,'[1]vylosovanie'!$D$10:$N$209,11,0))</f>
      </c>
      <c r="I84" s="46">
        <f>IF(SUM(H84:H85)=0,"",SUM(H84:H85))</f>
      </c>
    </row>
    <row r="85" spans="1:9" ht="28.5">
      <c r="A85" s="12">
        <f>IF(ISERROR(10*C84+2)=TRUE,"",10*C84+2)</f>
      </c>
      <c r="C85" s="45"/>
      <c r="D85" s="24"/>
      <c r="E85" s="25">
        <f>IF(ISERROR(VLOOKUP(D85,'[1]vylosovanie'!$D$10:$N$209,7,0))=TRUE,"",VLOOKUP(D85,'[1]vylosovanie'!$D$10:$N$209,7,0))</f>
      </c>
      <c r="F85" s="25">
        <f>IF(ISERROR(VLOOKUP(E85,'[1]zoznam prihlasenych'!$C$6:$G$206,2,0))=TRUE,"",VLOOKUP(E85,'[1]zoznam prihlasenych'!$C$6:$G$206,2,0))</f>
      </c>
      <c r="G85" s="25">
        <f>IF(ISERROR(VLOOKUP(D85,'[1]vylosovanie'!$D$10:$N$209,8,0))=TRUE,"",VLOOKUP(D85,'[1]vylosovanie'!$D$10:$N$209,8,0))</f>
      </c>
      <c r="H85" s="24">
        <f>IF(ISERROR(VLOOKUP(D85,'[1]vylosovanie'!$D$10:$N$209,11,0))=TRUE,"",VLOOKUP(D85,'[1]vylosovanie'!$D$10:$N$209,11,0))</f>
      </c>
      <c r="I85" s="47"/>
    </row>
    <row r="86" spans="1:9" ht="28.5">
      <c r="A86" s="12">
        <f>IF(ISERROR(10*C86+1)=TRUE,"",10*C86+1)</f>
      </c>
      <c r="C86" s="45">
        <f t="shared" si="1"/>
      </c>
      <c r="D86" s="24"/>
      <c r="E86" s="25">
        <f>IF(ISERROR(VLOOKUP(D86,'[1]vylosovanie'!$D$10:$N$209,7,0))=TRUE,"",VLOOKUP(D86,'[1]vylosovanie'!$D$10:$N$209,7,0))</f>
      </c>
      <c r="F86" s="25">
        <f>IF(ISERROR(VLOOKUP(E86,'[1]zoznam prihlasenych'!$C$6:$G$206,2,0))=TRUE,"",VLOOKUP(E86,'[1]zoznam prihlasenych'!$C$6:$G$206,2,0))</f>
      </c>
      <c r="G86" s="25">
        <f>IF(ISERROR(VLOOKUP(D86,'[1]vylosovanie'!$D$10:$N$209,8,0))=TRUE,"",VLOOKUP(D86,'[1]vylosovanie'!$D$10:$N$209,8,0))</f>
      </c>
      <c r="H86" s="24">
        <f>IF(ISERROR(VLOOKUP(D86,'[1]vylosovanie'!$D$10:$N$209,11,0))=TRUE,"",VLOOKUP(D86,'[1]vylosovanie'!$D$10:$N$209,11,0))</f>
      </c>
      <c r="I86" s="46">
        <f>IF(SUM(H86:H87)=0,"",SUM(H86:H87))</f>
      </c>
    </row>
    <row r="87" spans="1:9" ht="28.5">
      <c r="A87" s="12">
        <f>IF(ISERROR(10*C86+2)=TRUE,"",10*C86+2)</f>
      </c>
      <c r="C87" s="45"/>
      <c r="D87" s="24"/>
      <c r="E87" s="25">
        <f>IF(ISERROR(VLOOKUP(D87,'[1]vylosovanie'!$D$10:$N$209,7,0))=TRUE,"",VLOOKUP(D87,'[1]vylosovanie'!$D$10:$N$209,7,0))</f>
      </c>
      <c r="F87" s="25">
        <f>IF(ISERROR(VLOOKUP(E87,'[1]zoznam prihlasenych'!$C$6:$G$206,2,0))=TRUE,"",VLOOKUP(E87,'[1]zoznam prihlasenych'!$C$6:$G$206,2,0))</f>
      </c>
      <c r="G87" s="25">
        <f>IF(ISERROR(VLOOKUP(D87,'[1]vylosovanie'!$D$10:$N$209,8,0))=TRUE,"",VLOOKUP(D87,'[1]vylosovanie'!$D$10:$N$209,8,0))</f>
      </c>
      <c r="H87" s="24">
        <f>IF(ISERROR(VLOOKUP(D87,'[1]vylosovanie'!$D$10:$N$209,11,0))=TRUE,"",VLOOKUP(D87,'[1]vylosovanie'!$D$10:$N$209,11,0))</f>
      </c>
      <c r="I87" s="47"/>
    </row>
    <row r="88" spans="1:9" ht="28.5">
      <c r="A88" s="12">
        <f>IF(ISERROR(10*C88+1)=TRUE,"",10*C88+1)</f>
      </c>
      <c r="C88" s="45">
        <f t="shared" si="1"/>
      </c>
      <c r="D88" s="24"/>
      <c r="E88" s="25">
        <f>IF(ISERROR(VLOOKUP(D88,'[1]vylosovanie'!$D$10:$N$209,7,0))=TRUE,"",VLOOKUP(D88,'[1]vylosovanie'!$D$10:$N$209,7,0))</f>
      </c>
      <c r="F88" s="25">
        <f>IF(ISERROR(VLOOKUP(E88,'[1]zoznam prihlasenych'!$C$6:$G$206,2,0))=TRUE,"",VLOOKUP(E88,'[1]zoznam prihlasenych'!$C$6:$G$206,2,0))</f>
      </c>
      <c r="G88" s="25">
        <f>IF(ISERROR(VLOOKUP(D88,'[1]vylosovanie'!$D$10:$N$209,8,0))=TRUE,"",VLOOKUP(D88,'[1]vylosovanie'!$D$10:$N$209,8,0))</f>
      </c>
      <c r="H88" s="24">
        <f>IF(ISERROR(VLOOKUP(D88,'[1]vylosovanie'!$D$10:$N$209,11,0))=TRUE,"",VLOOKUP(D88,'[1]vylosovanie'!$D$10:$N$209,11,0))</f>
      </c>
      <c r="I88" s="46">
        <f>IF(SUM(H88:H89)=0,"",SUM(H88:H89))</f>
      </c>
    </row>
    <row r="89" spans="1:9" ht="28.5">
      <c r="A89" s="12">
        <f>IF(ISERROR(10*C88+2)=TRUE,"",10*C88+2)</f>
      </c>
      <c r="C89" s="45"/>
      <c r="D89" s="24"/>
      <c r="E89" s="25">
        <f>IF(ISERROR(VLOOKUP(D89,'[1]vylosovanie'!$D$10:$N$209,7,0))=TRUE,"",VLOOKUP(D89,'[1]vylosovanie'!$D$10:$N$209,7,0))</f>
      </c>
      <c r="F89" s="25">
        <f>IF(ISERROR(VLOOKUP(E89,'[1]zoznam prihlasenych'!$C$6:$G$206,2,0))=TRUE,"",VLOOKUP(E89,'[1]zoznam prihlasenych'!$C$6:$G$206,2,0))</f>
      </c>
      <c r="G89" s="25">
        <f>IF(ISERROR(VLOOKUP(D89,'[1]vylosovanie'!$D$10:$N$209,8,0))=TRUE,"",VLOOKUP(D89,'[1]vylosovanie'!$D$10:$N$209,8,0))</f>
      </c>
      <c r="H89" s="24">
        <f>IF(ISERROR(VLOOKUP(D89,'[1]vylosovanie'!$D$10:$N$209,11,0))=TRUE,"",VLOOKUP(D89,'[1]vylosovanie'!$D$10:$N$209,11,0))</f>
      </c>
      <c r="I89" s="47"/>
    </row>
    <row r="90" spans="1:9" ht="28.5">
      <c r="A90" s="12">
        <f>IF(ISERROR(10*C90+1)=TRUE,"",10*C90+1)</f>
      </c>
      <c r="C90" s="45">
        <f t="shared" si="1"/>
      </c>
      <c r="D90" s="24"/>
      <c r="E90" s="25">
        <f>IF(ISERROR(VLOOKUP(D90,'[1]vylosovanie'!$D$10:$N$209,7,0))=TRUE,"",VLOOKUP(D90,'[1]vylosovanie'!$D$10:$N$209,7,0))</f>
      </c>
      <c r="F90" s="25">
        <f>IF(ISERROR(VLOOKUP(E90,'[1]zoznam prihlasenych'!$C$6:$G$206,2,0))=TRUE,"",VLOOKUP(E90,'[1]zoznam prihlasenych'!$C$6:$G$206,2,0))</f>
      </c>
      <c r="G90" s="25">
        <f>IF(ISERROR(VLOOKUP(D90,'[1]vylosovanie'!$D$10:$N$209,8,0))=TRUE,"",VLOOKUP(D90,'[1]vylosovanie'!$D$10:$N$209,8,0))</f>
      </c>
      <c r="H90" s="24">
        <f>IF(ISERROR(VLOOKUP(D90,'[1]vylosovanie'!$D$10:$N$209,11,0))=TRUE,"",VLOOKUP(D90,'[1]vylosovanie'!$D$10:$N$209,11,0))</f>
      </c>
      <c r="I90" s="46">
        <f>IF(SUM(H90:H91)=0,"",SUM(H90:H91))</f>
      </c>
    </row>
    <row r="91" spans="1:9" ht="28.5">
      <c r="A91" s="12">
        <f>IF(ISERROR(10*C90+2)=TRUE,"",10*C90+2)</f>
      </c>
      <c r="C91" s="45"/>
      <c r="D91" s="24"/>
      <c r="E91" s="25">
        <f>IF(ISERROR(VLOOKUP(D91,'[1]vylosovanie'!$D$10:$N$209,7,0))=TRUE,"",VLOOKUP(D91,'[1]vylosovanie'!$D$10:$N$209,7,0))</f>
      </c>
      <c r="F91" s="25">
        <f>IF(ISERROR(VLOOKUP(E91,'[1]zoznam prihlasenych'!$C$6:$G$206,2,0))=TRUE,"",VLOOKUP(E91,'[1]zoznam prihlasenych'!$C$6:$G$206,2,0))</f>
      </c>
      <c r="G91" s="25">
        <f>IF(ISERROR(VLOOKUP(D91,'[1]vylosovanie'!$D$10:$N$209,8,0))=TRUE,"",VLOOKUP(D91,'[1]vylosovanie'!$D$10:$N$209,8,0))</f>
      </c>
      <c r="H91" s="24">
        <f>IF(ISERROR(VLOOKUP(D91,'[1]vylosovanie'!$D$10:$N$209,11,0))=TRUE,"",VLOOKUP(D91,'[1]vylosovanie'!$D$10:$N$209,11,0))</f>
      </c>
      <c r="I91" s="47"/>
    </row>
    <row r="92" spans="1:9" ht="28.5">
      <c r="A92" s="12">
        <f>IF(ISERROR(10*C92+1)=TRUE,"",10*C92+1)</f>
      </c>
      <c r="C92" s="45">
        <f t="shared" si="1"/>
      </c>
      <c r="D92" s="24"/>
      <c r="E92" s="25">
        <f>IF(ISERROR(VLOOKUP(D92,'[1]vylosovanie'!$D$10:$N$209,7,0))=TRUE,"",VLOOKUP(D92,'[1]vylosovanie'!$D$10:$N$209,7,0))</f>
      </c>
      <c r="F92" s="25">
        <f>IF(ISERROR(VLOOKUP(E92,'[1]zoznam prihlasenych'!$C$6:$G$206,2,0))=TRUE,"",VLOOKUP(E92,'[1]zoznam prihlasenych'!$C$6:$G$206,2,0))</f>
      </c>
      <c r="G92" s="25">
        <f>IF(ISERROR(VLOOKUP(D92,'[1]vylosovanie'!$D$10:$N$209,8,0))=TRUE,"",VLOOKUP(D92,'[1]vylosovanie'!$D$10:$N$209,8,0))</f>
      </c>
      <c r="H92" s="24">
        <f>IF(ISERROR(VLOOKUP(D92,'[1]vylosovanie'!$D$10:$N$209,11,0))=TRUE,"",VLOOKUP(D92,'[1]vylosovanie'!$D$10:$N$209,11,0))</f>
      </c>
      <c r="I92" s="46">
        <f>IF(SUM(H92:H93)=0,"",SUM(H92:H93))</f>
      </c>
    </row>
    <row r="93" spans="1:9" ht="28.5">
      <c r="A93" s="12">
        <f>IF(ISERROR(10*C92+2)=TRUE,"",10*C92+2)</f>
      </c>
      <c r="C93" s="45"/>
      <c r="D93" s="24"/>
      <c r="E93" s="25">
        <f>IF(ISERROR(VLOOKUP(D93,'[1]vylosovanie'!$D$10:$N$209,7,0))=TRUE,"",VLOOKUP(D93,'[1]vylosovanie'!$D$10:$N$209,7,0))</f>
      </c>
      <c r="F93" s="25">
        <f>IF(ISERROR(VLOOKUP(E93,'[1]zoznam prihlasenych'!$C$6:$G$206,2,0))=TRUE,"",VLOOKUP(E93,'[1]zoznam prihlasenych'!$C$6:$G$206,2,0))</f>
      </c>
      <c r="G93" s="25">
        <f>IF(ISERROR(VLOOKUP(D93,'[1]vylosovanie'!$D$10:$N$209,8,0))=TRUE,"",VLOOKUP(D93,'[1]vylosovanie'!$D$10:$N$209,8,0))</f>
      </c>
      <c r="H93" s="24">
        <f>IF(ISERROR(VLOOKUP(D93,'[1]vylosovanie'!$D$10:$N$209,11,0))=TRUE,"",VLOOKUP(D93,'[1]vylosovanie'!$D$10:$N$209,11,0))</f>
      </c>
      <c r="I93" s="47"/>
    </row>
    <row r="94" spans="1:9" ht="28.5">
      <c r="A94" s="12">
        <f>IF(ISERROR(10*C94+1)=TRUE,"",10*C94+1)</f>
      </c>
      <c r="C94" s="45">
        <f t="shared" si="1"/>
      </c>
      <c r="D94" s="24"/>
      <c r="E94" s="25">
        <f>IF(ISERROR(VLOOKUP(D94,'[1]vylosovanie'!$D$10:$N$209,7,0))=TRUE,"",VLOOKUP(D94,'[1]vylosovanie'!$D$10:$N$209,7,0))</f>
      </c>
      <c r="F94" s="25">
        <f>IF(ISERROR(VLOOKUP(E94,'[1]zoznam prihlasenych'!$C$6:$G$206,2,0))=TRUE,"",VLOOKUP(E94,'[1]zoznam prihlasenych'!$C$6:$G$206,2,0))</f>
      </c>
      <c r="G94" s="25">
        <f>IF(ISERROR(VLOOKUP(D94,'[1]vylosovanie'!$D$10:$N$209,8,0))=TRUE,"",VLOOKUP(D94,'[1]vylosovanie'!$D$10:$N$209,8,0))</f>
      </c>
      <c r="H94" s="24">
        <f>IF(ISERROR(VLOOKUP(D94,'[1]vylosovanie'!$D$10:$N$209,11,0))=TRUE,"",VLOOKUP(D94,'[1]vylosovanie'!$D$10:$N$209,11,0))</f>
      </c>
      <c r="I94" s="46">
        <f>IF(SUM(H94:H95)=0,"",SUM(H94:H95))</f>
      </c>
    </row>
    <row r="95" spans="1:9" ht="28.5">
      <c r="A95" s="12">
        <f>IF(ISERROR(10*C94+2)=TRUE,"",10*C94+2)</f>
      </c>
      <c r="C95" s="45"/>
      <c r="D95" s="24"/>
      <c r="E95" s="25">
        <f>IF(ISERROR(VLOOKUP(D95,'[1]vylosovanie'!$D$10:$N$209,7,0))=TRUE,"",VLOOKUP(D95,'[1]vylosovanie'!$D$10:$N$209,7,0))</f>
      </c>
      <c r="F95" s="25">
        <f>IF(ISERROR(VLOOKUP(E95,'[1]zoznam prihlasenych'!$C$6:$G$206,2,0))=TRUE,"",VLOOKUP(E95,'[1]zoznam prihlasenych'!$C$6:$G$206,2,0))</f>
      </c>
      <c r="G95" s="25">
        <f>IF(ISERROR(VLOOKUP(D95,'[1]vylosovanie'!$D$10:$N$209,8,0))=TRUE,"",VLOOKUP(D95,'[1]vylosovanie'!$D$10:$N$209,8,0))</f>
      </c>
      <c r="H95" s="24">
        <f>IF(ISERROR(VLOOKUP(D95,'[1]vylosovanie'!$D$10:$N$209,11,0))=TRUE,"",VLOOKUP(D95,'[1]vylosovanie'!$D$10:$N$209,11,0))</f>
      </c>
      <c r="I95" s="47"/>
    </row>
    <row r="96" spans="1:9" ht="28.5">
      <c r="A96" s="12">
        <f>IF(ISERROR(10*C96+1)=TRUE,"",10*C96+1)</f>
      </c>
      <c r="C96" s="45">
        <f t="shared" si="1"/>
      </c>
      <c r="D96" s="24"/>
      <c r="E96" s="25">
        <f>IF(ISERROR(VLOOKUP(D96,'[1]vylosovanie'!$D$10:$N$209,7,0))=TRUE,"",VLOOKUP(D96,'[1]vylosovanie'!$D$10:$N$209,7,0))</f>
      </c>
      <c r="F96" s="25">
        <f>IF(ISERROR(VLOOKUP(E96,'[1]zoznam prihlasenych'!$C$6:$G$206,2,0))=TRUE,"",VLOOKUP(E96,'[1]zoznam prihlasenych'!$C$6:$G$206,2,0))</f>
      </c>
      <c r="G96" s="25">
        <f>IF(ISERROR(VLOOKUP(D96,'[1]vylosovanie'!$D$10:$N$209,8,0))=TRUE,"",VLOOKUP(D96,'[1]vylosovanie'!$D$10:$N$209,8,0))</f>
      </c>
      <c r="H96" s="24">
        <f>IF(ISERROR(VLOOKUP(D96,'[1]vylosovanie'!$D$10:$N$209,11,0))=TRUE,"",VLOOKUP(D96,'[1]vylosovanie'!$D$10:$N$209,11,0))</f>
      </c>
      <c r="I96" s="46">
        <f>IF(SUM(H96:H97)=0,"",SUM(H96:H97))</f>
      </c>
    </row>
    <row r="97" spans="1:9" ht="28.5">
      <c r="A97" s="12">
        <f>IF(ISERROR(10*C96+2)=TRUE,"",10*C96+2)</f>
      </c>
      <c r="C97" s="45"/>
      <c r="D97" s="24"/>
      <c r="E97" s="25">
        <f>IF(ISERROR(VLOOKUP(D97,'[1]vylosovanie'!$D$10:$N$209,7,0))=TRUE,"",VLOOKUP(D97,'[1]vylosovanie'!$D$10:$N$209,7,0))</f>
      </c>
      <c r="F97" s="25">
        <f>IF(ISERROR(VLOOKUP(E97,'[1]zoznam prihlasenych'!$C$6:$G$206,2,0))=TRUE,"",VLOOKUP(E97,'[1]zoznam prihlasenych'!$C$6:$G$206,2,0))</f>
      </c>
      <c r="G97" s="25">
        <f>IF(ISERROR(VLOOKUP(D97,'[1]vylosovanie'!$D$10:$N$209,8,0))=TRUE,"",VLOOKUP(D97,'[1]vylosovanie'!$D$10:$N$209,8,0))</f>
      </c>
      <c r="H97" s="24">
        <f>IF(ISERROR(VLOOKUP(D97,'[1]vylosovanie'!$D$10:$N$209,11,0))=TRUE,"",VLOOKUP(D97,'[1]vylosovanie'!$D$10:$N$209,11,0))</f>
      </c>
      <c r="I97" s="47"/>
    </row>
    <row r="98" spans="1:9" ht="28.5">
      <c r="A98" s="12">
        <f>IF(ISERROR(10*C98+1)=TRUE,"",10*C98+1)</f>
      </c>
      <c r="C98" s="45">
        <f t="shared" si="1"/>
      </c>
      <c r="D98" s="24"/>
      <c r="E98" s="25">
        <f>IF(ISERROR(VLOOKUP(D98,'[1]vylosovanie'!$D$10:$N$209,7,0))=TRUE,"",VLOOKUP(D98,'[1]vylosovanie'!$D$10:$N$209,7,0))</f>
      </c>
      <c r="F98" s="25">
        <f>IF(ISERROR(VLOOKUP(E98,'[1]zoznam prihlasenych'!$C$6:$G$206,2,0))=TRUE,"",VLOOKUP(E98,'[1]zoznam prihlasenych'!$C$6:$G$206,2,0))</f>
      </c>
      <c r="G98" s="25">
        <f>IF(ISERROR(VLOOKUP(D98,'[1]vylosovanie'!$D$10:$N$209,8,0))=TRUE,"",VLOOKUP(D98,'[1]vylosovanie'!$D$10:$N$209,8,0))</f>
      </c>
      <c r="H98" s="24">
        <f>IF(ISERROR(VLOOKUP(D98,'[1]vylosovanie'!$D$10:$N$209,11,0))=TRUE,"",VLOOKUP(D98,'[1]vylosovanie'!$D$10:$N$209,11,0))</f>
      </c>
      <c r="I98" s="46">
        <f>IF(SUM(H98:H99)=0,"",SUM(H98:H99))</f>
      </c>
    </row>
    <row r="99" spans="1:9" ht="28.5">
      <c r="A99" s="12">
        <f>IF(ISERROR(10*C98+2)=TRUE,"",10*C98+2)</f>
      </c>
      <c r="C99" s="45"/>
      <c r="D99" s="24"/>
      <c r="E99" s="25">
        <f>IF(ISERROR(VLOOKUP(D99,'[1]vylosovanie'!$D$10:$N$209,7,0))=TRUE,"",VLOOKUP(D99,'[1]vylosovanie'!$D$10:$N$209,7,0))</f>
      </c>
      <c r="F99" s="25">
        <f>IF(ISERROR(VLOOKUP(E99,'[1]zoznam prihlasenych'!$C$6:$G$206,2,0))=TRUE,"",VLOOKUP(E99,'[1]zoznam prihlasenych'!$C$6:$G$206,2,0))</f>
      </c>
      <c r="G99" s="25">
        <f>IF(ISERROR(VLOOKUP(D99,'[1]vylosovanie'!$D$10:$N$209,8,0))=TRUE,"",VLOOKUP(D99,'[1]vylosovanie'!$D$10:$N$209,8,0))</f>
      </c>
      <c r="H99" s="24">
        <f>IF(ISERROR(VLOOKUP(D99,'[1]vylosovanie'!$D$10:$N$209,11,0))=TRUE,"",VLOOKUP(D99,'[1]vylosovanie'!$D$10:$N$209,11,0))</f>
      </c>
      <c r="I99" s="47"/>
    </row>
    <row r="100" spans="1:9" ht="28.5">
      <c r="A100" s="12">
        <f>IF(ISERROR(10*C100+1)=TRUE,"",10*C100+1)</f>
      </c>
      <c r="C100" s="45">
        <f t="shared" si="1"/>
      </c>
      <c r="D100" s="24"/>
      <c r="E100" s="25">
        <f>IF(ISERROR(VLOOKUP(D100,'[1]vylosovanie'!$D$10:$N$209,7,0))=TRUE,"",VLOOKUP(D100,'[1]vylosovanie'!$D$10:$N$209,7,0))</f>
      </c>
      <c r="F100" s="25">
        <f>IF(ISERROR(VLOOKUP(E100,'[1]zoznam prihlasenych'!$C$6:$G$206,2,0))=TRUE,"",VLOOKUP(E100,'[1]zoznam prihlasenych'!$C$6:$G$206,2,0))</f>
      </c>
      <c r="G100" s="25">
        <f>IF(ISERROR(VLOOKUP(D100,'[1]vylosovanie'!$D$10:$N$209,8,0))=TRUE,"",VLOOKUP(D100,'[1]vylosovanie'!$D$10:$N$209,8,0))</f>
      </c>
      <c r="H100" s="24">
        <f>IF(ISERROR(VLOOKUP(D100,'[1]vylosovanie'!$D$10:$N$209,11,0))=TRUE,"",VLOOKUP(D100,'[1]vylosovanie'!$D$10:$N$209,11,0))</f>
      </c>
      <c r="I100" s="46">
        <f>IF(SUM(H100:H101)=0,"",SUM(H100:H101))</f>
      </c>
    </row>
    <row r="101" spans="1:9" ht="28.5">
      <c r="A101" s="12">
        <f>IF(ISERROR(10*C100+2)=TRUE,"",10*C100+2)</f>
      </c>
      <c r="C101" s="45"/>
      <c r="D101" s="24"/>
      <c r="E101" s="25">
        <f>IF(ISERROR(VLOOKUP(D101,'[1]vylosovanie'!$D$10:$N$209,7,0))=TRUE,"",VLOOKUP(D101,'[1]vylosovanie'!$D$10:$N$209,7,0))</f>
      </c>
      <c r="F101" s="25">
        <f>IF(ISERROR(VLOOKUP(E101,'[1]zoznam prihlasenych'!$C$6:$G$206,2,0))=TRUE,"",VLOOKUP(E101,'[1]zoznam prihlasenych'!$C$6:$G$206,2,0))</f>
      </c>
      <c r="G101" s="25">
        <f>IF(ISERROR(VLOOKUP(D101,'[1]vylosovanie'!$D$10:$N$209,8,0))=TRUE,"",VLOOKUP(D101,'[1]vylosovanie'!$D$10:$N$209,8,0))</f>
      </c>
      <c r="H101" s="24">
        <f>IF(ISERROR(VLOOKUP(D101,'[1]vylosovanie'!$D$10:$N$209,11,0))=TRUE,"",VLOOKUP(D101,'[1]vylosovanie'!$D$10:$N$209,11,0))</f>
      </c>
      <c r="I101" s="47"/>
    </row>
    <row r="102" spans="1:9" ht="28.5">
      <c r="A102" s="12">
        <f>IF(ISERROR(10*C102+1)=TRUE,"",10*C102+1)</f>
      </c>
      <c r="C102" s="45">
        <f t="shared" si="1"/>
      </c>
      <c r="D102" s="24"/>
      <c r="E102" s="25">
        <f>IF(ISERROR(VLOOKUP(D102,'[1]vylosovanie'!$D$10:$N$209,7,0))=TRUE,"",VLOOKUP(D102,'[1]vylosovanie'!$D$10:$N$209,7,0))</f>
      </c>
      <c r="F102" s="25">
        <f>IF(ISERROR(VLOOKUP(E102,'[1]zoznam prihlasenych'!$C$6:$G$206,2,0))=TRUE,"",VLOOKUP(E102,'[1]zoznam prihlasenych'!$C$6:$G$206,2,0))</f>
      </c>
      <c r="G102" s="25">
        <f>IF(ISERROR(VLOOKUP(D102,'[1]vylosovanie'!$D$10:$N$209,8,0))=TRUE,"",VLOOKUP(D102,'[1]vylosovanie'!$D$10:$N$209,8,0))</f>
      </c>
      <c r="H102" s="24">
        <f>IF(ISERROR(VLOOKUP(D102,'[1]vylosovanie'!$D$10:$N$209,11,0))=TRUE,"",VLOOKUP(D102,'[1]vylosovanie'!$D$10:$N$209,11,0))</f>
      </c>
      <c r="I102" s="46">
        <f>IF(SUM(H102:H103)=0,"",SUM(H102:H103))</f>
      </c>
    </row>
    <row r="103" spans="1:9" ht="28.5">
      <c r="A103" s="12">
        <f>IF(ISERROR(10*C102+2)=TRUE,"",10*C102+2)</f>
      </c>
      <c r="C103" s="45"/>
      <c r="D103" s="24"/>
      <c r="E103" s="25">
        <f>IF(ISERROR(VLOOKUP(D103,'[1]vylosovanie'!$D$10:$N$209,7,0))=TRUE,"",VLOOKUP(D103,'[1]vylosovanie'!$D$10:$N$209,7,0))</f>
      </c>
      <c r="F103" s="25">
        <f>IF(ISERROR(VLOOKUP(E103,'[1]zoznam prihlasenych'!$C$6:$G$206,2,0))=TRUE,"",VLOOKUP(E103,'[1]zoznam prihlasenych'!$C$6:$G$206,2,0))</f>
      </c>
      <c r="G103" s="25">
        <f>IF(ISERROR(VLOOKUP(D103,'[1]vylosovanie'!$D$10:$N$209,8,0))=TRUE,"",VLOOKUP(D103,'[1]vylosovanie'!$D$10:$N$209,8,0))</f>
      </c>
      <c r="H103" s="24">
        <f>IF(ISERROR(VLOOKUP(D103,'[1]vylosovanie'!$D$10:$N$209,11,0))=TRUE,"",VLOOKUP(D103,'[1]vylosovanie'!$D$10:$N$209,11,0))</f>
      </c>
      <c r="I103" s="47"/>
    </row>
    <row r="104" spans="1:9" ht="28.5">
      <c r="A104" s="12">
        <f>IF(ISERROR(10*C104+1)=TRUE,"",10*C104+1)</f>
      </c>
      <c r="C104" s="45">
        <f t="shared" si="1"/>
      </c>
      <c r="D104" s="24"/>
      <c r="E104" s="25">
        <f>IF(ISERROR(VLOOKUP(D104,'[1]vylosovanie'!$D$10:$N$209,7,0))=TRUE,"",VLOOKUP(D104,'[1]vylosovanie'!$D$10:$N$209,7,0))</f>
      </c>
      <c r="F104" s="25">
        <f>IF(ISERROR(VLOOKUP(E104,'[1]zoznam prihlasenych'!$C$6:$G$206,2,0))=TRUE,"",VLOOKUP(E104,'[1]zoznam prihlasenych'!$C$6:$G$206,2,0))</f>
      </c>
      <c r="G104" s="25">
        <f>IF(ISERROR(VLOOKUP(D104,'[1]vylosovanie'!$D$10:$N$209,8,0))=TRUE,"",VLOOKUP(D104,'[1]vylosovanie'!$D$10:$N$209,8,0))</f>
      </c>
      <c r="H104" s="24">
        <f>IF(ISERROR(VLOOKUP(D104,'[1]vylosovanie'!$D$10:$N$209,11,0))=TRUE,"",VLOOKUP(D104,'[1]vylosovanie'!$D$10:$N$209,11,0))</f>
      </c>
      <c r="I104" s="46">
        <f>IF(SUM(H104:H105)=0,"",SUM(H104:H105))</f>
      </c>
    </row>
    <row r="105" spans="1:9" ht="28.5">
      <c r="A105" s="12">
        <f>IF(ISERROR(10*C104+2)=TRUE,"",10*C104+2)</f>
      </c>
      <c r="C105" s="45"/>
      <c r="D105" s="24"/>
      <c r="E105" s="25">
        <f>IF(ISERROR(VLOOKUP(D105,'[1]vylosovanie'!$D$10:$N$209,7,0))=TRUE,"",VLOOKUP(D105,'[1]vylosovanie'!$D$10:$N$209,7,0))</f>
      </c>
      <c r="F105" s="25">
        <f>IF(ISERROR(VLOOKUP(E105,'[1]zoznam prihlasenych'!$C$6:$G$206,2,0))=TRUE,"",VLOOKUP(E105,'[1]zoznam prihlasenych'!$C$6:$G$206,2,0))</f>
      </c>
      <c r="G105" s="25">
        <f>IF(ISERROR(VLOOKUP(D105,'[1]vylosovanie'!$D$10:$N$209,8,0))=TRUE,"",VLOOKUP(D105,'[1]vylosovanie'!$D$10:$N$209,8,0))</f>
      </c>
      <c r="H105" s="24">
        <f>IF(ISERROR(VLOOKUP(D105,'[1]vylosovanie'!$D$10:$N$209,11,0))=TRUE,"",VLOOKUP(D105,'[1]vylosovanie'!$D$10:$N$209,11,0))</f>
      </c>
      <c r="I105" s="47"/>
    </row>
    <row r="106" spans="1:9" ht="28.5">
      <c r="A106" s="12">
        <f>IF(ISERROR(10*C106+1)=TRUE,"",10*C106+1)</f>
      </c>
      <c r="C106" s="45">
        <f t="shared" si="1"/>
      </c>
      <c r="D106" s="24"/>
      <c r="E106" s="25">
        <f>IF(ISERROR(VLOOKUP(D106,'[1]vylosovanie'!$D$10:$N$209,7,0))=TRUE,"",VLOOKUP(D106,'[1]vylosovanie'!$D$10:$N$209,7,0))</f>
      </c>
      <c r="F106" s="25">
        <f>IF(ISERROR(VLOOKUP(E106,'[1]zoznam prihlasenych'!$C$6:$G$206,2,0))=TRUE,"",VLOOKUP(E106,'[1]zoznam prihlasenych'!$C$6:$G$206,2,0))</f>
      </c>
      <c r="G106" s="25">
        <f>IF(ISERROR(VLOOKUP(D106,'[1]vylosovanie'!$D$10:$N$209,8,0))=TRUE,"",VLOOKUP(D106,'[1]vylosovanie'!$D$10:$N$209,8,0))</f>
      </c>
      <c r="H106" s="24">
        <f>IF(ISERROR(VLOOKUP(D106,'[1]vylosovanie'!$D$10:$N$209,11,0))=TRUE,"",VLOOKUP(D106,'[1]vylosovanie'!$D$10:$N$209,11,0))</f>
      </c>
      <c r="I106" s="46">
        <f>IF(SUM(H106:H107)=0,"",SUM(H106:H107))</f>
      </c>
    </row>
    <row r="107" spans="1:9" ht="28.5">
      <c r="A107" s="12">
        <f>IF(ISERROR(10*C106+2)=TRUE,"",10*C106+2)</f>
      </c>
      <c r="C107" s="45"/>
      <c r="D107" s="24"/>
      <c r="E107" s="25">
        <f>IF(ISERROR(VLOOKUP(D107,'[1]vylosovanie'!$D$10:$N$209,7,0))=TRUE,"",VLOOKUP(D107,'[1]vylosovanie'!$D$10:$N$209,7,0))</f>
      </c>
      <c r="F107" s="25">
        <f>IF(ISERROR(VLOOKUP(E107,'[1]zoznam prihlasenych'!$C$6:$G$206,2,0))=TRUE,"",VLOOKUP(E107,'[1]zoznam prihlasenych'!$C$6:$G$206,2,0))</f>
      </c>
      <c r="G107" s="25">
        <f>IF(ISERROR(VLOOKUP(D107,'[1]vylosovanie'!$D$10:$N$209,8,0))=TRUE,"",VLOOKUP(D107,'[1]vylosovanie'!$D$10:$N$209,8,0))</f>
      </c>
      <c r="H107" s="24">
        <f>IF(ISERROR(VLOOKUP(D107,'[1]vylosovanie'!$D$10:$N$209,11,0))=TRUE,"",VLOOKUP(D107,'[1]vylosovanie'!$D$10:$N$209,11,0))</f>
      </c>
      <c r="I107" s="47"/>
    </row>
    <row r="108" spans="1:9" ht="28.5">
      <c r="A108" s="12">
        <f>IF(ISERROR(10*C108+1)=TRUE,"",10*C108+1)</f>
      </c>
      <c r="C108" s="45">
        <f t="shared" si="1"/>
      </c>
      <c r="D108" s="24"/>
      <c r="E108" s="25">
        <f>IF(ISERROR(VLOOKUP(D108,'[1]vylosovanie'!$D$10:$N$209,7,0))=TRUE,"",VLOOKUP(D108,'[1]vylosovanie'!$D$10:$N$209,7,0))</f>
      </c>
      <c r="F108" s="25">
        <f>IF(ISERROR(VLOOKUP(E108,'[1]zoznam prihlasenych'!$C$6:$G$206,2,0))=TRUE,"",VLOOKUP(E108,'[1]zoznam prihlasenych'!$C$6:$G$206,2,0))</f>
      </c>
      <c r="G108" s="25">
        <f>IF(ISERROR(VLOOKUP(D108,'[1]vylosovanie'!$D$10:$N$209,8,0))=TRUE,"",VLOOKUP(D108,'[1]vylosovanie'!$D$10:$N$209,8,0))</f>
      </c>
      <c r="H108" s="24">
        <f>IF(ISERROR(VLOOKUP(D108,'[1]vylosovanie'!$D$10:$N$209,11,0))=TRUE,"",VLOOKUP(D108,'[1]vylosovanie'!$D$10:$N$209,11,0))</f>
      </c>
      <c r="I108" s="46">
        <f>IF(SUM(H108:H109)=0,"",SUM(H108:H109))</f>
      </c>
    </row>
    <row r="109" spans="1:9" ht="28.5">
      <c r="A109" s="12">
        <f>IF(ISERROR(10*C108+2)=TRUE,"",10*C108+2)</f>
      </c>
      <c r="C109" s="45"/>
      <c r="D109" s="24"/>
      <c r="E109" s="25">
        <f>IF(ISERROR(VLOOKUP(D109,'[1]vylosovanie'!$D$10:$N$209,7,0))=TRUE,"",VLOOKUP(D109,'[1]vylosovanie'!$D$10:$N$209,7,0))</f>
      </c>
      <c r="F109" s="25">
        <f>IF(ISERROR(VLOOKUP(E109,'[1]zoznam prihlasenych'!$C$6:$G$206,2,0))=TRUE,"",VLOOKUP(E109,'[1]zoznam prihlasenych'!$C$6:$G$206,2,0))</f>
      </c>
      <c r="G109" s="25">
        <f>IF(ISERROR(VLOOKUP(D109,'[1]vylosovanie'!$D$10:$N$209,8,0))=TRUE,"",VLOOKUP(D109,'[1]vylosovanie'!$D$10:$N$209,8,0))</f>
      </c>
      <c r="H109" s="24">
        <f>IF(ISERROR(VLOOKUP(D109,'[1]vylosovanie'!$D$10:$N$209,11,0))=TRUE,"",VLOOKUP(D109,'[1]vylosovanie'!$D$10:$N$209,11,0))</f>
      </c>
      <c r="I109" s="47"/>
    </row>
    <row r="110" spans="1:9" ht="28.5">
      <c r="A110" s="12">
        <f>IF(ISERROR(10*C110+1)=TRUE,"",10*C110+1)</f>
      </c>
      <c r="C110" s="45">
        <f t="shared" si="1"/>
      </c>
      <c r="D110" s="24"/>
      <c r="E110" s="25">
        <f>IF(ISERROR(VLOOKUP(D110,'[1]vylosovanie'!$D$10:$N$209,7,0))=TRUE,"",VLOOKUP(D110,'[1]vylosovanie'!$D$10:$N$209,7,0))</f>
      </c>
      <c r="F110" s="25">
        <f>IF(ISERROR(VLOOKUP(E110,'[1]zoznam prihlasenych'!$C$6:$G$206,2,0))=TRUE,"",VLOOKUP(E110,'[1]zoznam prihlasenych'!$C$6:$G$206,2,0))</f>
      </c>
      <c r="G110" s="25">
        <f>IF(ISERROR(VLOOKUP(D110,'[1]vylosovanie'!$D$10:$N$209,8,0))=TRUE,"",VLOOKUP(D110,'[1]vylosovanie'!$D$10:$N$209,8,0))</f>
      </c>
      <c r="H110" s="24">
        <f>IF(ISERROR(VLOOKUP(D110,'[1]vylosovanie'!$D$10:$N$209,11,0))=TRUE,"",VLOOKUP(D110,'[1]vylosovanie'!$D$10:$N$209,11,0))</f>
      </c>
      <c r="I110" s="46">
        <f>IF(SUM(H110:H111)=0,"",SUM(H110:H111))</f>
      </c>
    </row>
    <row r="111" spans="1:9" ht="28.5">
      <c r="A111" s="12">
        <f>IF(ISERROR(10*C110+2)=TRUE,"",10*C110+2)</f>
      </c>
      <c r="C111" s="45"/>
      <c r="D111" s="24"/>
      <c r="E111" s="25">
        <f>IF(ISERROR(VLOOKUP(D111,'[1]vylosovanie'!$D$10:$N$209,7,0))=TRUE,"",VLOOKUP(D111,'[1]vylosovanie'!$D$10:$N$209,7,0))</f>
      </c>
      <c r="F111" s="25">
        <f>IF(ISERROR(VLOOKUP(E111,'[1]zoznam prihlasenych'!$C$6:$G$206,2,0))=TRUE,"",VLOOKUP(E111,'[1]zoznam prihlasenych'!$C$6:$G$206,2,0))</f>
      </c>
      <c r="G111" s="25">
        <f>IF(ISERROR(VLOOKUP(D111,'[1]vylosovanie'!$D$10:$N$209,8,0))=TRUE,"",VLOOKUP(D111,'[1]vylosovanie'!$D$10:$N$209,8,0))</f>
      </c>
      <c r="H111" s="24">
        <f>IF(ISERROR(VLOOKUP(D111,'[1]vylosovanie'!$D$10:$N$209,11,0))=TRUE,"",VLOOKUP(D111,'[1]vylosovanie'!$D$10:$N$209,11,0))</f>
      </c>
      <c r="I111" s="47"/>
    </row>
    <row r="112" spans="1:9" ht="28.5">
      <c r="A112" s="12">
        <f>IF(ISERROR(10*C112+1)=TRUE,"",10*C112+1)</f>
      </c>
      <c r="C112" s="45">
        <f t="shared" si="1"/>
      </c>
      <c r="D112" s="24"/>
      <c r="E112" s="25">
        <f>IF(ISERROR(VLOOKUP(D112,'[1]vylosovanie'!$D$10:$N$209,7,0))=TRUE,"",VLOOKUP(D112,'[1]vylosovanie'!$D$10:$N$209,7,0))</f>
      </c>
      <c r="F112" s="25">
        <f>IF(ISERROR(VLOOKUP(E112,'[1]zoznam prihlasenych'!$C$6:$G$206,2,0))=TRUE,"",VLOOKUP(E112,'[1]zoznam prihlasenych'!$C$6:$G$206,2,0))</f>
      </c>
      <c r="G112" s="25">
        <f>IF(ISERROR(VLOOKUP(D112,'[1]vylosovanie'!$D$10:$N$209,8,0))=TRUE,"",VLOOKUP(D112,'[1]vylosovanie'!$D$10:$N$209,8,0))</f>
      </c>
      <c r="H112" s="24">
        <f>IF(ISERROR(VLOOKUP(D112,'[1]vylosovanie'!$D$10:$N$209,11,0))=TRUE,"",VLOOKUP(D112,'[1]vylosovanie'!$D$10:$N$209,11,0))</f>
      </c>
      <c r="I112" s="46">
        <f>IF(SUM(H112:H113)=0,"",SUM(H112:H113))</f>
      </c>
    </row>
    <row r="113" spans="1:9" ht="28.5">
      <c r="A113" s="12">
        <f>IF(ISERROR(10*C112+2)=TRUE,"",10*C112+2)</f>
      </c>
      <c r="C113" s="45"/>
      <c r="D113" s="24"/>
      <c r="E113" s="25">
        <f>IF(ISERROR(VLOOKUP(D113,'[1]vylosovanie'!$D$10:$N$209,7,0))=TRUE,"",VLOOKUP(D113,'[1]vylosovanie'!$D$10:$N$209,7,0))</f>
      </c>
      <c r="F113" s="25">
        <f>IF(ISERROR(VLOOKUP(E113,'[1]zoznam prihlasenych'!$C$6:$G$206,2,0))=TRUE,"",VLOOKUP(E113,'[1]zoznam prihlasenych'!$C$6:$G$206,2,0))</f>
      </c>
      <c r="G113" s="25">
        <f>IF(ISERROR(VLOOKUP(D113,'[1]vylosovanie'!$D$10:$N$209,8,0))=TRUE,"",VLOOKUP(D113,'[1]vylosovanie'!$D$10:$N$209,8,0))</f>
      </c>
      <c r="H113" s="24">
        <f>IF(ISERROR(VLOOKUP(D113,'[1]vylosovanie'!$D$10:$N$209,11,0))=TRUE,"",VLOOKUP(D113,'[1]vylosovanie'!$D$10:$N$209,11,0))</f>
      </c>
      <c r="I113" s="47"/>
    </row>
    <row r="114" spans="1:9" ht="28.5">
      <c r="A114" s="12">
        <f>IF(ISERROR(10*C114+1)=TRUE,"",10*C114+1)</f>
      </c>
      <c r="C114" s="45">
        <f t="shared" si="1"/>
      </c>
      <c r="D114" s="24"/>
      <c r="E114" s="25">
        <f>IF(ISERROR(VLOOKUP(D114,'[1]vylosovanie'!$D$10:$N$209,7,0))=TRUE,"",VLOOKUP(D114,'[1]vylosovanie'!$D$10:$N$209,7,0))</f>
      </c>
      <c r="F114" s="25">
        <f>IF(ISERROR(VLOOKUP(E114,'[1]zoznam prihlasenych'!$C$6:$G$206,2,0))=TRUE,"",VLOOKUP(E114,'[1]zoznam prihlasenych'!$C$6:$G$206,2,0))</f>
      </c>
      <c r="G114" s="25">
        <f>IF(ISERROR(VLOOKUP(D114,'[1]vylosovanie'!$D$10:$N$209,8,0))=TRUE,"",VLOOKUP(D114,'[1]vylosovanie'!$D$10:$N$209,8,0))</f>
      </c>
      <c r="H114" s="24">
        <f>IF(ISERROR(VLOOKUP(D114,'[1]vylosovanie'!$D$10:$N$209,11,0))=TRUE,"",VLOOKUP(D114,'[1]vylosovanie'!$D$10:$N$209,11,0))</f>
      </c>
      <c r="I114" s="46">
        <f>IF(SUM(H114:H115)=0,"",SUM(H114:H115))</f>
      </c>
    </row>
    <row r="115" spans="1:9" ht="28.5">
      <c r="A115" s="12">
        <f>IF(ISERROR(10*C114+2)=TRUE,"",10*C114+2)</f>
      </c>
      <c r="C115" s="45"/>
      <c r="D115" s="24"/>
      <c r="E115" s="25">
        <f>IF(ISERROR(VLOOKUP(D115,'[1]vylosovanie'!$D$10:$N$209,7,0))=TRUE,"",VLOOKUP(D115,'[1]vylosovanie'!$D$10:$N$209,7,0))</f>
      </c>
      <c r="F115" s="25">
        <f>IF(ISERROR(VLOOKUP(E115,'[1]zoznam prihlasenych'!$C$6:$G$206,2,0))=TRUE,"",VLOOKUP(E115,'[1]zoznam prihlasenych'!$C$6:$G$206,2,0))</f>
      </c>
      <c r="G115" s="25">
        <f>IF(ISERROR(VLOOKUP(D115,'[1]vylosovanie'!$D$10:$N$209,8,0))=TRUE,"",VLOOKUP(D115,'[1]vylosovanie'!$D$10:$N$209,8,0))</f>
      </c>
      <c r="H115" s="24">
        <f>IF(ISERROR(VLOOKUP(D115,'[1]vylosovanie'!$D$10:$N$209,11,0))=TRUE,"",VLOOKUP(D115,'[1]vylosovanie'!$D$10:$N$209,11,0))</f>
      </c>
      <c r="I115" s="47"/>
    </row>
    <row r="116" spans="1:9" ht="28.5">
      <c r="A116" s="12">
        <f>IF(ISERROR(10*C116+1)=TRUE,"",10*C116+1)</f>
      </c>
      <c r="C116" s="45">
        <f t="shared" si="1"/>
      </c>
      <c r="D116" s="24"/>
      <c r="E116" s="25">
        <f>IF(ISERROR(VLOOKUP(D116,'[1]vylosovanie'!$D$10:$N$209,7,0))=TRUE,"",VLOOKUP(D116,'[1]vylosovanie'!$D$10:$N$209,7,0))</f>
      </c>
      <c r="F116" s="25">
        <f>IF(ISERROR(VLOOKUP(E116,'[1]zoznam prihlasenych'!$C$6:$G$206,2,0))=TRUE,"",VLOOKUP(E116,'[1]zoznam prihlasenych'!$C$6:$G$206,2,0))</f>
      </c>
      <c r="G116" s="25">
        <f>IF(ISERROR(VLOOKUP(D116,'[1]vylosovanie'!$D$10:$N$209,8,0))=TRUE,"",VLOOKUP(D116,'[1]vylosovanie'!$D$10:$N$209,8,0))</f>
      </c>
      <c r="H116" s="24">
        <f>IF(ISERROR(VLOOKUP(D116,'[1]vylosovanie'!$D$10:$N$209,11,0))=TRUE,"",VLOOKUP(D116,'[1]vylosovanie'!$D$10:$N$209,11,0))</f>
      </c>
      <c r="I116" s="46">
        <f>IF(SUM(H116:H117)=0,"",SUM(H116:H117))</f>
      </c>
    </row>
    <row r="117" spans="1:9" ht="28.5">
      <c r="A117" s="12">
        <f>IF(ISERROR(10*C116+2)=TRUE,"",10*C116+2)</f>
      </c>
      <c r="C117" s="45"/>
      <c r="D117" s="24"/>
      <c r="E117" s="25">
        <f>IF(ISERROR(VLOOKUP(D117,'[1]vylosovanie'!$D$10:$N$209,7,0))=TRUE,"",VLOOKUP(D117,'[1]vylosovanie'!$D$10:$N$209,7,0))</f>
      </c>
      <c r="F117" s="25">
        <f>IF(ISERROR(VLOOKUP(E117,'[1]zoznam prihlasenych'!$C$6:$G$206,2,0))=TRUE,"",VLOOKUP(E117,'[1]zoznam prihlasenych'!$C$6:$G$206,2,0))</f>
      </c>
      <c r="G117" s="25">
        <f>IF(ISERROR(VLOOKUP(D117,'[1]vylosovanie'!$D$10:$N$209,8,0))=TRUE,"",VLOOKUP(D117,'[1]vylosovanie'!$D$10:$N$209,8,0))</f>
      </c>
      <c r="H117" s="24">
        <f>IF(ISERROR(VLOOKUP(D117,'[1]vylosovanie'!$D$10:$N$209,11,0))=TRUE,"",VLOOKUP(D117,'[1]vylosovanie'!$D$10:$N$209,11,0))</f>
      </c>
      <c r="I117" s="47"/>
    </row>
    <row r="118" spans="1:9" ht="28.5">
      <c r="A118" s="12">
        <f>IF(ISERROR(10*C118+1)=TRUE,"",10*C118+1)</f>
      </c>
      <c r="C118" s="45">
        <f t="shared" si="1"/>
      </c>
      <c r="D118" s="24"/>
      <c r="E118" s="25">
        <f>IF(ISERROR(VLOOKUP(D118,'[1]vylosovanie'!$D$10:$N$209,7,0))=TRUE,"",VLOOKUP(D118,'[1]vylosovanie'!$D$10:$N$209,7,0))</f>
      </c>
      <c r="F118" s="25">
        <f>IF(ISERROR(VLOOKUP(E118,'[1]zoznam prihlasenych'!$C$6:$G$206,2,0))=TRUE,"",VLOOKUP(E118,'[1]zoznam prihlasenych'!$C$6:$G$206,2,0))</f>
      </c>
      <c r="G118" s="25">
        <f>IF(ISERROR(VLOOKUP(D118,'[1]vylosovanie'!$D$10:$N$209,8,0))=TRUE,"",VLOOKUP(D118,'[1]vylosovanie'!$D$10:$N$209,8,0))</f>
      </c>
      <c r="H118" s="24">
        <f>IF(ISERROR(VLOOKUP(D118,'[1]vylosovanie'!$D$10:$N$209,11,0))=TRUE,"",VLOOKUP(D118,'[1]vylosovanie'!$D$10:$N$209,11,0))</f>
      </c>
      <c r="I118" s="46">
        <f>IF(SUM(H118:H119)=0,"",SUM(H118:H119))</f>
      </c>
    </row>
    <row r="119" spans="1:9" ht="28.5">
      <c r="A119" s="12">
        <f>IF(ISERROR(10*C118+2)=TRUE,"",10*C118+2)</f>
      </c>
      <c r="C119" s="45"/>
      <c r="D119" s="24"/>
      <c r="E119" s="25">
        <f>IF(ISERROR(VLOOKUP(D119,'[1]vylosovanie'!$D$10:$N$209,7,0))=TRUE,"",VLOOKUP(D119,'[1]vylosovanie'!$D$10:$N$209,7,0))</f>
      </c>
      <c r="F119" s="25">
        <f>IF(ISERROR(VLOOKUP(E119,'[1]zoznam prihlasenych'!$C$6:$G$206,2,0))=TRUE,"",VLOOKUP(E119,'[1]zoznam prihlasenych'!$C$6:$G$206,2,0))</f>
      </c>
      <c r="G119" s="25">
        <f>IF(ISERROR(VLOOKUP(D119,'[1]vylosovanie'!$D$10:$N$209,8,0))=TRUE,"",VLOOKUP(D119,'[1]vylosovanie'!$D$10:$N$209,8,0))</f>
      </c>
      <c r="H119" s="24">
        <f>IF(ISERROR(VLOOKUP(D119,'[1]vylosovanie'!$D$10:$N$209,11,0))=TRUE,"",VLOOKUP(D119,'[1]vylosovanie'!$D$10:$N$209,11,0))</f>
      </c>
      <c r="I119" s="47"/>
    </row>
    <row r="120" spans="1:9" ht="28.5">
      <c r="A120" s="12">
        <f>IF(ISERROR(10*C120+1)=TRUE,"",10*C120+1)</f>
      </c>
      <c r="C120" s="45">
        <f t="shared" si="1"/>
      </c>
      <c r="D120" s="24"/>
      <c r="E120" s="25">
        <f>IF(ISERROR(VLOOKUP(D120,'[1]vylosovanie'!$D$10:$N$209,7,0))=TRUE,"",VLOOKUP(D120,'[1]vylosovanie'!$D$10:$N$209,7,0))</f>
      </c>
      <c r="F120" s="25">
        <f>IF(ISERROR(VLOOKUP(E120,'[1]zoznam prihlasenych'!$C$6:$G$206,2,0))=TRUE,"",VLOOKUP(E120,'[1]zoznam prihlasenych'!$C$6:$G$206,2,0))</f>
      </c>
      <c r="G120" s="25">
        <f>IF(ISERROR(VLOOKUP(D120,'[1]vylosovanie'!$D$10:$N$209,8,0))=TRUE,"",VLOOKUP(D120,'[1]vylosovanie'!$D$10:$N$209,8,0))</f>
      </c>
      <c r="H120" s="24">
        <f>IF(ISERROR(VLOOKUP(D120,'[1]vylosovanie'!$D$10:$N$209,11,0))=TRUE,"",VLOOKUP(D120,'[1]vylosovanie'!$D$10:$N$209,11,0))</f>
      </c>
      <c r="I120" s="46">
        <f>IF(SUM(H120:H121)=0,"",SUM(H120:H121))</f>
      </c>
    </row>
    <row r="121" spans="1:9" ht="28.5">
      <c r="A121" s="12">
        <f>IF(ISERROR(10*C120+2)=TRUE,"",10*C120+2)</f>
      </c>
      <c r="C121" s="45"/>
      <c r="D121" s="24"/>
      <c r="E121" s="25">
        <f>IF(ISERROR(VLOOKUP(D121,'[1]vylosovanie'!$D$10:$N$209,7,0))=TRUE,"",VLOOKUP(D121,'[1]vylosovanie'!$D$10:$N$209,7,0))</f>
      </c>
      <c r="F121" s="25">
        <f>IF(ISERROR(VLOOKUP(E121,'[1]zoznam prihlasenych'!$C$6:$G$206,2,0))=TRUE,"",VLOOKUP(E121,'[1]zoznam prihlasenych'!$C$6:$G$206,2,0))</f>
      </c>
      <c r="G121" s="25">
        <f>IF(ISERROR(VLOOKUP(D121,'[1]vylosovanie'!$D$10:$N$209,8,0))=TRUE,"",VLOOKUP(D121,'[1]vylosovanie'!$D$10:$N$209,8,0))</f>
      </c>
      <c r="H121" s="24">
        <f>IF(ISERROR(VLOOKUP(D121,'[1]vylosovanie'!$D$10:$N$209,11,0))=TRUE,"",VLOOKUP(D121,'[1]vylosovanie'!$D$10:$N$209,11,0))</f>
      </c>
      <c r="I121" s="47"/>
    </row>
    <row r="122" spans="1:9" ht="28.5">
      <c r="A122" s="12">
        <f>IF(ISERROR(10*C122+1)=TRUE,"",10*C122+1)</f>
      </c>
      <c r="C122" s="45">
        <f t="shared" si="1"/>
      </c>
      <c r="D122" s="24"/>
      <c r="E122" s="25">
        <f>IF(ISERROR(VLOOKUP(D122,'[1]vylosovanie'!$D$10:$N$209,7,0))=TRUE,"",VLOOKUP(D122,'[1]vylosovanie'!$D$10:$N$209,7,0))</f>
      </c>
      <c r="F122" s="25">
        <f>IF(ISERROR(VLOOKUP(E122,'[1]zoznam prihlasenych'!$C$6:$G$206,2,0))=TRUE,"",VLOOKUP(E122,'[1]zoznam prihlasenych'!$C$6:$G$206,2,0))</f>
      </c>
      <c r="G122" s="25">
        <f>IF(ISERROR(VLOOKUP(D122,'[1]vylosovanie'!$D$10:$N$209,8,0))=TRUE,"",VLOOKUP(D122,'[1]vylosovanie'!$D$10:$N$209,8,0))</f>
      </c>
      <c r="H122" s="24">
        <f>IF(ISERROR(VLOOKUP(D122,'[1]vylosovanie'!$D$10:$N$209,11,0))=TRUE,"",VLOOKUP(D122,'[1]vylosovanie'!$D$10:$N$209,11,0))</f>
      </c>
      <c r="I122" s="46">
        <f>IF(SUM(H122:H123)=0,"",SUM(H122:H123))</f>
      </c>
    </row>
    <row r="123" spans="1:9" ht="28.5">
      <c r="A123" s="12">
        <f>IF(ISERROR(10*C122+2)=TRUE,"",10*C122+2)</f>
      </c>
      <c r="C123" s="45"/>
      <c r="D123" s="24"/>
      <c r="E123" s="25">
        <f>IF(ISERROR(VLOOKUP(D123,'[1]vylosovanie'!$D$10:$N$209,7,0))=TRUE,"",VLOOKUP(D123,'[1]vylosovanie'!$D$10:$N$209,7,0))</f>
      </c>
      <c r="F123" s="25">
        <f>IF(ISERROR(VLOOKUP(E123,'[1]zoznam prihlasenych'!$C$6:$G$206,2,0))=TRUE,"",VLOOKUP(E123,'[1]zoznam prihlasenych'!$C$6:$G$206,2,0))</f>
      </c>
      <c r="G123" s="25">
        <f>IF(ISERROR(VLOOKUP(D123,'[1]vylosovanie'!$D$10:$N$209,8,0))=TRUE,"",VLOOKUP(D123,'[1]vylosovanie'!$D$10:$N$209,8,0))</f>
      </c>
      <c r="H123" s="24">
        <f>IF(ISERROR(VLOOKUP(D123,'[1]vylosovanie'!$D$10:$N$209,11,0))=TRUE,"",VLOOKUP(D123,'[1]vylosovanie'!$D$10:$N$209,11,0))</f>
      </c>
      <c r="I123" s="47"/>
    </row>
    <row r="124" spans="1:9" ht="28.5">
      <c r="A124" s="12">
        <f>IF(ISERROR(10*C124+1)=TRUE,"",10*C124+1)</f>
      </c>
      <c r="C124" s="45">
        <f t="shared" si="1"/>
      </c>
      <c r="D124" s="24"/>
      <c r="E124" s="25">
        <f>IF(ISERROR(VLOOKUP(D124,'[1]vylosovanie'!$D$10:$N$209,7,0))=TRUE,"",VLOOKUP(D124,'[1]vylosovanie'!$D$10:$N$209,7,0))</f>
      </c>
      <c r="F124" s="25">
        <f>IF(ISERROR(VLOOKUP(E124,'[1]zoznam prihlasenych'!$C$6:$G$206,2,0))=TRUE,"",VLOOKUP(E124,'[1]zoznam prihlasenych'!$C$6:$G$206,2,0))</f>
      </c>
      <c r="G124" s="25">
        <f>IF(ISERROR(VLOOKUP(D124,'[1]vylosovanie'!$D$10:$N$209,8,0))=TRUE,"",VLOOKUP(D124,'[1]vylosovanie'!$D$10:$N$209,8,0))</f>
      </c>
      <c r="H124" s="24">
        <f>IF(ISERROR(VLOOKUP(D124,'[1]vylosovanie'!$D$10:$N$209,11,0))=TRUE,"",VLOOKUP(D124,'[1]vylosovanie'!$D$10:$N$209,11,0))</f>
      </c>
      <c r="I124" s="46">
        <f>IF(SUM(H124:H125)=0,"",SUM(H124:H125))</f>
      </c>
    </row>
    <row r="125" spans="1:9" ht="28.5">
      <c r="A125" s="12">
        <f>IF(ISERROR(10*C124+2)=TRUE,"",10*C124+2)</f>
      </c>
      <c r="C125" s="45"/>
      <c r="D125" s="24"/>
      <c r="E125" s="25">
        <f>IF(ISERROR(VLOOKUP(D125,'[1]vylosovanie'!$D$10:$N$209,7,0))=TRUE,"",VLOOKUP(D125,'[1]vylosovanie'!$D$10:$N$209,7,0))</f>
      </c>
      <c r="F125" s="25">
        <f>IF(ISERROR(VLOOKUP(E125,'[1]zoznam prihlasenych'!$C$6:$G$206,2,0))=TRUE,"",VLOOKUP(E125,'[1]zoznam prihlasenych'!$C$6:$G$206,2,0))</f>
      </c>
      <c r="G125" s="25">
        <f>IF(ISERROR(VLOOKUP(D125,'[1]vylosovanie'!$D$10:$N$209,8,0))=TRUE,"",VLOOKUP(D125,'[1]vylosovanie'!$D$10:$N$209,8,0))</f>
      </c>
      <c r="H125" s="24">
        <f>IF(ISERROR(VLOOKUP(D125,'[1]vylosovanie'!$D$10:$N$209,11,0))=TRUE,"",VLOOKUP(D125,'[1]vylosovanie'!$D$10:$N$209,11,0))</f>
      </c>
      <c r="I125" s="47"/>
    </row>
    <row r="126" spans="1:9" ht="28.5">
      <c r="A126" s="12">
        <f>IF(ISERROR(10*C126+1)=TRUE,"",10*C126+1)</f>
      </c>
      <c r="C126" s="45">
        <f t="shared" si="1"/>
      </c>
      <c r="D126" s="24"/>
      <c r="E126" s="25">
        <f>IF(ISERROR(VLOOKUP(D126,'[1]vylosovanie'!$D$10:$N$209,7,0))=TRUE,"",VLOOKUP(D126,'[1]vylosovanie'!$D$10:$N$209,7,0))</f>
      </c>
      <c r="F126" s="25">
        <f>IF(ISERROR(VLOOKUP(E126,'[1]zoznam prihlasenych'!$C$6:$G$206,2,0))=TRUE,"",VLOOKUP(E126,'[1]zoznam prihlasenych'!$C$6:$G$206,2,0))</f>
      </c>
      <c r="G126" s="25">
        <f>IF(ISERROR(VLOOKUP(D126,'[1]vylosovanie'!$D$10:$N$209,8,0))=TRUE,"",VLOOKUP(D126,'[1]vylosovanie'!$D$10:$N$209,8,0))</f>
      </c>
      <c r="H126" s="24">
        <f>IF(ISERROR(VLOOKUP(D126,'[1]vylosovanie'!$D$10:$N$209,11,0))=TRUE,"",VLOOKUP(D126,'[1]vylosovanie'!$D$10:$N$209,11,0))</f>
      </c>
      <c r="I126" s="46">
        <f>IF(SUM(H126:H127)=0,"",SUM(H126:H127))</f>
      </c>
    </row>
    <row r="127" spans="1:9" ht="28.5">
      <c r="A127" s="12">
        <f>IF(ISERROR(10*C126+2)=TRUE,"",10*C126+2)</f>
      </c>
      <c r="C127" s="45"/>
      <c r="D127" s="24"/>
      <c r="E127" s="25">
        <f>IF(ISERROR(VLOOKUP(D127,'[1]vylosovanie'!$D$10:$N$209,7,0))=TRUE,"",VLOOKUP(D127,'[1]vylosovanie'!$D$10:$N$209,7,0))</f>
      </c>
      <c r="F127" s="25">
        <f>IF(ISERROR(VLOOKUP(E127,'[1]zoznam prihlasenych'!$C$6:$G$206,2,0))=TRUE,"",VLOOKUP(E127,'[1]zoznam prihlasenych'!$C$6:$G$206,2,0))</f>
      </c>
      <c r="G127" s="25">
        <f>IF(ISERROR(VLOOKUP(D127,'[1]vylosovanie'!$D$10:$N$209,8,0))=TRUE,"",VLOOKUP(D127,'[1]vylosovanie'!$D$10:$N$209,8,0))</f>
      </c>
      <c r="H127" s="24">
        <f>IF(ISERROR(VLOOKUP(D127,'[1]vylosovanie'!$D$10:$N$209,11,0))=TRUE,"",VLOOKUP(D127,'[1]vylosovanie'!$D$10:$N$209,11,0))</f>
      </c>
      <c r="I127" s="47"/>
    </row>
    <row r="128" spans="1:9" ht="28.5">
      <c r="A128" s="12">
        <f>IF(ISERROR(10*C128+1)=TRUE,"",10*C128+1)</f>
      </c>
      <c r="C128" s="45">
        <f t="shared" si="1"/>
      </c>
      <c r="D128" s="24"/>
      <c r="E128" s="25">
        <f>IF(ISERROR(VLOOKUP(D128,'[1]vylosovanie'!$D$10:$N$209,7,0))=TRUE,"",VLOOKUP(D128,'[1]vylosovanie'!$D$10:$N$209,7,0))</f>
      </c>
      <c r="F128" s="25">
        <f>IF(ISERROR(VLOOKUP(E128,'[1]zoznam prihlasenych'!$C$6:$G$206,2,0))=TRUE,"",VLOOKUP(E128,'[1]zoznam prihlasenych'!$C$6:$G$206,2,0))</f>
      </c>
      <c r="G128" s="25">
        <f>IF(ISERROR(VLOOKUP(D128,'[1]vylosovanie'!$D$10:$N$209,8,0))=TRUE,"",VLOOKUP(D128,'[1]vylosovanie'!$D$10:$N$209,8,0))</f>
      </c>
      <c r="H128" s="24">
        <f>IF(ISERROR(VLOOKUP(D128,'[1]vylosovanie'!$D$10:$N$209,11,0))=TRUE,"",VLOOKUP(D128,'[1]vylosovanie'!$D$10:$N$209,11,0))</f>
      </c>
      <c r="I128" s="46">
        <f>IF(SUM(H128:H129)=0,"",SUM(H128:H129))</f>
      </c>
    </row>
    <row r="129" spans="1:9" ht="28.5">
      <c r="A129" s="12">
        <f>IF(ISERROR(10*C128+2)=TRUE,"",10*C128+2)</f>
      </c>
      <c r="C129" s="45"/>
      <c r="D129" s="24"/>
      <c r="E129" s="25">
        <f>IF(ISERROR(VLOOKUP(D129,'[1]vylosovanie'!$D$10:$N$209,7,0))=TRUE,"",VLOOKUP(D129,'[1]vylosovanie'!$D$10:$N$209,7,0))</f>
      </c>
      <c r="F129" s="25">
        <f>IF(ISERROR(VLOOKUP(E129,'[1]zoznam prihlasenych'!$C$6:$G$206,2,0))=TRUE,"",VLOOKUP(E129,'[1]zoznam prihlasenych'!$C$6:$G$206,2,0))</f>
      </c>
      <c r="G129" s="25">
        <f>IF(ISERROR(VLOOKUP(D129,'[1]vylosovanie'!$D$10:$N$209,8,0))=TRUE,"",VLOOKUP(D129,'[1]vylosovanie'!$D$10:$N$209,8,0))</f>
      </c>
      <c r="H129" s="24">
        <f>IF(ISERROR(VLOOKUP(D129,'[1]vylosovanie'!$D$10:$N$209,11,0))=TRUE,"",VLOOKUP(D129,'[1]vylosovanie'!$D$10:$N$209,11,0))</f>
      </c>
      <c r="I129" s="47"/>
    </row>
    <row r="130" spans="1:9" ht="28.5">
      <c r="A130" s="12">
        <f>IF(ISERROR(10*C130+1)=TRUE,"",10*C130+1)</f>
      </c>
      <c r="C130" s="45">
        <f t="shared" si="1"/>
      </c>
      <c r="D130" s="24"/>
      <c r="E130" s="25">
        <f>IF(ISERROR(VLOOKUP(D130,'[1]vylosovanie'!$D$10:$N$209,7,0))=TRUE,"",VLOOKUP(D130,'[1]vylosovanie'!$D$10:$N$209,7,0))</f>
      </c>
      <c r="F130" s="25">
        <f>IF(ISERROR(VLOOKUP(E130,'[1]zoznam prihlasenych'!$C$6:$G$206,2,0))=TRUE,"",VLOOKUP(E130,'[1]zoznam prihlasenych'!$C$6:$G$206,2,0))</f>
      </c>
      <c r="G130" s="25">
        <f>IF(ISERROR(VLOOKUP(D130,'[1]vylosovanie'!$D$10:$N$209,8,0))=TRUE,"",VLOOKUP(D130,'[1]vylosovanie'!$D$10:$N$209,8,0))</f>
      </c>
      <c r="H130" s="24">
        <f>IF(ISERROR(VLOOKUP(D130,'[1]vylosovanie'!$D$10:$N$209,11,0))=TRUE,"",VLOOKUP(D130,'[1]vylosovanie'!$D$10:$N$209,11,0))</f>
      </c>
      <c r="I130" s="46">
        <f>IF(SUM(H130:H131)=0,"",SUM(H130:H131))</f>
      </c>
    </row>
    <row r="131" spans="1:9" ht="28.5">
      <c r="A131" s="12">
        <f>IF(ISERROR(10*C130+2)=TRUE,"",10*C130+2)</f>
      </c>
      <c r="C131" s="45"/>
      <c r="D131" s="24"/>
      <c r="E131" s="25">
        <f>IF(ISERROR(VLOOKUP(D131,'[1]vylosovanie'!$D$10:$N$209,7,0))=TRUE,"",VLOOKUP(D131,'[1]vylosovanie'!$D$10:$N$209,7,0))</f>
      </c>
      <c r="F131" s="25">
        <f>IF(ISERROR(VLOOKUP(E131,'[1]zoznam prihlasenych'!$C$6:$G$206,2,0))=TRUE,"",VLOOKUP(E131,'[1]zoznam prihlasenych'!$C$6:$G$206,2,0))</f>
      </c>
      <c r="G131" s="25">
        <f>IF(ISERROR(VLOOKUP(D131,'[1]vylosovanie'!$D$10:$N$209,8,0))=TRUE,"",VLOOKUP(D131,'[1]vylosovanie'!$D$10:$N$209,8,0))</f>
      </c>
      <c r="H131" s="24">
        <f>IF(ISERROR(VLOOKUP(D131,'[1]vylosovanie'!$D$10:$N$209,11,0))=TRUE,"",VLOOKUP(D131,'[1]vylosovanie'!$D$10:$N$209,11,0))</f>
      </c>
      <c r="I131" s="47"/>
    </row>
    <row r="132" spans="1:9" ht="28.5">
      <c r="A132" s="12">
        <f>IF(ISERROR(10*C132+1)=TRUE,"",10*C132+1)</f>
      </c>
      <c r="C132" s="45">
        <f t="shared" si="1"/>
      </c>
      <c r="D132" s="24"/>
      <c r="E132" s="25">
        <f>IF(ISERROR(VLOOKUP(D132,'[1]vylosovanie'!$D$10:$N$209,7,0))=TRUE,"",VLOOKUP(D132,'[1]vylosovanie'!$D$10:$N$209,7,0))</f>
      </c>
      <c r="F132" s="25">
        <f>IF(ISERROR(VLOOKUP(E132,'[1]zoznam prihlasenych'!$C$6:$G$206,2,0))=TRUE,"",VLOOKUP(E132,'[1]zoznam prihlasenych'!$C$6:$G$206,2,0))</f>
      </c>
      <c r="G132" s="25">
        <f>IF(ISERROR(VLOOKUP(D132,'[1]vylosovanie'!$D$10:$N$209,8,0))=TRUE,"",VLOOKUP(D132,'[1]vylosovanie'!$D$10:$N$209,8,0))</f>
      </c>
      <c r="H132" s="24">
        <f>IF(ISERROR(VLOOKUP(D132,'[1]vylosovanie'!$D$10:$N$209,11,0))=TRUE,"",VLOOKUP(D132,'[1]vylosovanie'!$D$10:$N$209,11,0))</f>
      </c>
      <c r="I132" s="46">
        <f>IF(SUM(H132:H133)=0,"",SUM(H132:H133))</f>
      </c>
    </row>
    <row r="133" spans="1:9" ht="28.5">
      <c r="A133" s="12">
        <f>IF(ISERROR(10*C132+2)=TRUE,"",10*C132+2)</f>
      </c>
      <c r="C133" s="45"/>
      <c r="D133" s="24"/>
      <c r="E133" s="25">
        <f>IF(ISERROR(VLOOKUP(D133,'[1]vylosovanie'!$D$10:$N$209,7,0))=TRUE,"",VLOOKUP(D133,'[1]vylosovanie'!$D$10:$N$209,7,0))</f>
      </c>
      <c r="F133" s="25">
        <f>IF(ISERROR(VLOOKUP(E133,'[1]zoznam prihlasenych'!$C$6:$G$206,2,0))=TRUE,"",VLOOKUP(E133,'[1]zoznam prihlasenych'!$C$6:$G$206,2,0))</f>
      </c>
      <c r="G133" s="25">
        <f>IF(ISERROR(VLOOKUP(D133,'[1]vylosovanie'!$D$10:$N$209,8,0))=TRUE,"",VLOOKUP(D133,'[1]vylosovanie'!$D$10:$N$209,8,0))</f>
      </c>
      <c r="H133" s="24">
        <f>IF(ISERROR(VLOOKUP(D133,'[1]vylosovanie'!$D$10:$N$209,11,0))=TRUE,"",VLOOKUP(D133,'[1]vylosovanie'!$D$10:$N$209,11,0))</f>
      </c>
      <c r="I133" s="47"/>
    </row>
    <row r="134" spans="1:9" ht="28.5">
      <c r="A134" s="12">
        <f>IF(ISERROR(10*C134+1)=TRUE,"",10*C134+1)</f>
      </c>
      <c r="C134" s="45">
        <f t="shared" si="1"/>
      </c>
      <c r="D134" s="24"/>
      <c r="E134" s="25">
        <f>IF(ISERROR(VLOOKUP(D134,'[1]vylosovanie'!$D$10:$N$209,7,0))=TRUE,"",VLOOKUP(D134,'[1]vylosovanie'!$D$10:$N$209,7,0))</f>
      </c>
      <c r="F134" s="25">
        <f>IF(ISERROR(VLOOKUP(E134,'[1]zoznam prihlasenych'!$C$6:$G$206,2,0))=TRUE,"",VLOOKUP(E134,'[1]zoznam prihlasenych'!$C$6:$G$206,2,0))</f>
      </c>
      <c r="G134" s="25">
        <f>IF(ISERROR(VLOOKUP(D134,'[1]vylosovanie'!$D$10:$N$209,8,0))=TRUE,"",VLOOKUP(D134,'[1]vylosovanie'!$D$10:$N$209,8,0))</f>
      </c>
      <c r="H134" s="24">
        <f>IF(ISERROR(VLOOKUP(D134,'[1]vylosovanie'!$D$10:$N$209,11,0))=TRUE,"",VLOOKUP(D134,'[1]vylosovanie'!$D$10:$N$209,11,0))</f>
      </c>
      <c r="I134" s="46">
        <f>IF(SUM(H134:H135)=0,"",SUM(H134:H135))</f>
      </c>
    </row>
    <row r="135" spans="1:9" ht="28.5">
      <c r="A135" s="12">
        <f>IF(ISERROR(10*C134+2)=TRUE,"",10*C134+2)</f>
      </c>
      <c r="C135" s="45"/>
      <c r="D135" s="24"/>
      <c r="E135" s="25">
        <f>IF(ISERROR(VLOOKUP(D135,'[1]vylosovanie'!$D$10:$N$209,7,0))=TRUE,"",VLOOKUP(D135,'[1]vylosovanie'!$D$10:$N$209,7,0))</f>
      </c>
      <c r="F135" s="25">
        <f>IF(ISERROR(VLOOKUP(E135,'[1]zoznam prihlasenych'!$C$6:$G$206,2,0))=TRUE,"",VLOOKUP(E135,'[1]zoznam prihlasenych'!$C$6:$G$206,2,0))</f>
      </c>
      <c r="G135" s="25">
        <f>IF(ISERROR(VLOOKUP(D135,'[1]vylosovanie'!$D$10:$N$209,8,0))=TRUE,"",VLOOKUP(D135,'[1]vylosovanie'!$D$10:$N$209,8,0))</f>
      </c>
      <c r="H135" s="24">
        <f>IF(ISERROR(VLOOKUP(D135,'[1]vylosovanie'!$D$10:$N$209,11,0))=TRUE,"",VLOOKUP(D135,'[1]vylosovanie'!$D$10:$N$209,11,0))</f>
      </c>
      <c r="I135" s="47"/>
    </row>
    <row r="136" spans="1:9" ht="28.5">
      <c r="A136" s="12">
        <f>IF(ISERROR(10*C136+1)=TRUE,"",10*C136+1)</f>
      </c>
      <c r="C136" s="45">
        <f t="shared" si="1"/>
      </c>
      <c r="D136" s="24"/>
      <c r="E136" s="25">
        <f>IF(ISERROR(VLOOKUP(D136,'[1]vylosovanie'!$D$10:$N$209,7,0))=TRUE,"",VLOOKUP(D136,'[1]vylosovanie'!$D$10:$N$209,7,0))</f>
      </c>
      <c r="F136" s="25">
        <f>IF(ISERROR(VLOOKUP(E136,'[1]zoznam prihlasenych'!$C$6:$G$206,2,0))=TRUE,"",VLOOKUP(E136,'[1]zoznam prihlasenych'!$C$6:$G$206,2,0))</f>
      </c>
      <c r="G136" s="25">
        <f>IF(ISERROR(VLOOKUP(D136,'[1]vylosovanie'!$D$10:$N$209,8,0))=TRUE,"",VLOOKUP(D136,'[1]vylosovanie'!$D$10:$N$209,8,0))</f>
      </c>
      <c r="H136" s="24">
        <f>IF(ISERROR(VLOOKUP(D136,'[1]vylosovanie'!$D$10:$N$209,11,0))=TRUE,"",VLOOKUP(D136,'[1]vylosovanie'!$D$10:$N$209,11,0))</f>
      </c>
      <c r="I136" s="46">
        <f>IF(SUM(H136:H137)=0,"",SUM(H136:H137))</f>
      </c>
    </row>
    <row r="137" spans="1:9" ht="28.5">
      <c r="A137" s="12">
        <f>IF(ISERROR(10*C136+2)=TRUE,"",10*C136+2)</f>
      </c>
      <c r="C137" s="45"/>
      <c r="D137" s="24"/>
      <c r="E137" s="25">
        <f>IF(ISERROR(VLOOKUP(D137,'[1]vylosovanie'!$D$10:$N$209,7,0))=TRUE,"",VLOOKUP(D137,'[1]vylosovanie'!$D$10:$N$209,7,0))</f>
      </c>
      <c r="F137" s="25">
        <f>IF(ISERROR(VLOOKUP(E137,'[1]zoznam prihlasenych'!$C$6:$G$206,2,0))=TRUE,"",VLOOKUP(E137,'[1]zoznam prihlasenych'!$C$6:$G$206,2,0))</f>
      </c>
      <c r="G137" s="25">
        <f>IF(ISERROR(VLOOKUP(D137,'[1]vylosovanie'!$D$10:$N$209,8,0))=TRUE,"",VLOOKUP(D137,'[1]vylosovanie'!$D$10:$N$209,8,0))</f>
      </c>
      <c r="H137" s="24">
        <f>IF(ISERROR(VLOOKUP(D137,'[1]vylosovanie'!$D$10:$N$209,11,0))=TRUE,"",VLOOKUP(D137,'[1]vylosovanie'!$D$10:$N$209,11,0))</f>
      </c>
      <c r="I137" s="47"/>
    </row>
    <row r="138" spans="1:9" ht="28.5">
      <c r="A138" s="12">
        <f>IF(ISERROR(10*C138+1)=TRUE,"",10*C138+1)</f>
      </c>
      <c r="C138" s="45">
        <f t="shared" si="1"/>
      </c>
      <c r="D138" s="24"/>
      <c r="E138" s="25">
        <f>IF(ISERROR(VLOOKUP(D138,'[1]vylosovanie'!$D$10:$N$209,7,0))=TRUE,"",VLOOKUP(D138,'[1]vylosovanie'!$D$10:$N$209,7,0))</f>
      </c>
      <c r="F138" s="25">
        <f>IF(ISERROR(VLOOKUP(E138,'[1]zoznam prihlasenych'!$C$6:$G$206,2,0))=TRUE,"",VLOOKUP(E138,'[1]zoznam prihlasenych'!$C$6:$G$206,2,0))</f>
      </c>
      <c r="G138" s="25">
        <f>IF(ISERROR(VLOOKUP(D138,'[1]vylosovanie'!$D$10:$N$209,8,0))=TRUE,"",VLOOKUP(D138,'[1]vylosovanie'!$D$10:$N$209,8,0))</f>
      </c>
      <c r="H138" s="24">
        <f>IF(ISERROR(VLOOKUP(D138,'[1]vylosovanie'!$D$10:$N$209,11,0))=TRUE,"",VLOOKUP(D138,'[1]vylosovanie'!$D$10:$N$209,11,0))</f>
      </c>
      <c r="I138" s="46">
        <f>IF(SUM(H138:H139)=0,"",SUM(H138:H139))</f>
      </c>
    </row>
    <row r="139" spans="1:9" ht="28.5">
      <c r="A139" s="12">
        <f>IF(ISERROR(10*C138+2)=TRUE,"",10*C138+2)</f>
      </c>
      <c r="C139" s="45"/>
      <c r="D139" s="24"/>
      <c r="E139" s="25">
        <f>IF(ISERROR(VLOOKUP(D139,'[1]vylosovanie'!$D$10:$N$209,7,0))=TRUE,"",VLOOKUP(D139,'[1]vylosovanie'!$D$10:$N$209,7,0))</f>
      </c>
      <c r="F139" s="25">
        <f>IF(ISERROR(VLOOKUP(E139,'[1]zoznam prihlasenych'!$C$6:$G$206,2,0))=TRUE,"",VLOOKUP(E139,'[1]zoznam prihlasenych'!$C$6:$G$206,2,0))</f>
      </c>
      <c r="G139" s="25">
        <f>IF(ISERROR(VLOOKUP(D139,'[1]vylosovanie'!$D$10:$N$209,8,0))=TRUE,"",VLOOKUP(D139,'[1]vylosovanie'!$D$10:$N$209,8,0))</f>
      </c>
      <c r="H139" s="24">
        <f>IF(ISERROR(VLOOKUP(D139,'[1]vylosovanie'!$D$10:$N$209,11,0))=TRUE,"",VLOOKUP(D139,'[1]vylosovanie'!$D$10:$N$209,11,0))</f>
      </c>
      <c r="I139" s="47"/>
    </row>
    <row r="140" spans="1:9" ht="28.5">
      <c r="A140" s="12">
        <f>IF(ISERROR(10*C140+1)=TRUE,"",10*C140+1)</f>
      </c>
      <c r="C140" s="45">
        <f t="shared" si="1"/>
      </c>
      <c r="D140" s="24"/>
      <c r="E140" s="25">
        <f>IF(ISERROR(VLOOKUP(D140,'[1]vylosovanie'!$D$10:$N$209,7,0))=TRUE,"",VLOOKUP(D140,'[1]vylosovanie'!$D$10:$N$209,7,0))</f>
      </c>
      <c r="F140" s="25">
        <f>IF(ISERROR(VLOOKUP(E140,'[1]zoznam prihlasenych'!$C$6:$G$206,2,0))=TRUE,"",VLOOKUP(E140,'[1]zoznam prihlasenych'!$C$6:$G$206,2,0))</f>
      </c>
      <c r="G140" s="25">
        <f>IF(ISERROR(VLOOKUP(D140,'[1]vylosovanie'!$D$10:$N$209,8,0))=TRUE,"",VLOOKUP(D140,'[1]vylosovanie'!$D$10:$N$209,8,0))</f>
      </c>
      <c r="H140" s="24">
        <f>IF(ISERROR(VLOOKUP(D140,'[1]vylosovanie'!$D$10:$N$209,11,0))=TRUE,"",VLOOKUP(D140,'[1]vylosovanie'!$D$10:$N$209,11,0))</f>
      </c>
      <c r="I140" s="46">
        <f>IF(SUM(H140:H141)=0,"",SUM(H140:H141))</f>
      </c>
    </row>
    <row r="141" spans="1:9" ht="28.5">
      <c r="A141" s="12">
        <f>IF(ISERROR(10*C140+2)=TRUE,"",10*C140+2)</f>
      </c>
      <c r="C141" s="45"/>
      <c r="D141" s="24"/>
      <c r="E141" s="25">
        <f>IF(ISERROR(VLOOKUP(D141,'[1]vylosovanie'!$D$10:$N$209,7,0))=TRUE,"",VLOOKUP(D141,'[1]vylosovanie'!$D$10:$N$209,7,0))</f>
      </c>
      <c r="F141" s="25">
        <f>IF(ISERROR(VLOOKUP(E141,'[1]zoznam prihlasenych'!$C$6:$G$206,2,0))=TRUE,"",VLOOKUP(E141,'[1]zoznam prihlasenych'!$C$6:$G$206,2,0))</f>
      </c>
      <c r="G141" s="25">
        <f>IF(ISERROR(VLOOKUP(D141,'[1]vylosovanie'!$D$10:$N$209,8,0))=TRUE,"",VLOOKUP(D141,'[1]vylosovanie'!$D$10:$N$209,8,0))</f>
      </c>
      <c r="H141" s="24">
        <f>IF(ISERROR(VLOOKUP(D141,'[1]vylosovanie'!$D$10:$N$209,11,0))=TRUE,"",VLOOKUP(D141,'[1]vylosovanie'!$D$10:$N$209,11,0))</f>
      </c>
      <c r="I141" s="47"/>
    </row>
    <row r="142" spans="1:9" ht="28.5">
      <c r="A142" s="12">
        <f>IF(ISERROR(10*C142+1)=TRUE,"",10*C142+1)</f>
      </c>
      <c r="C142" s="45">
        <f t="shared" si="1"/>
      </c>
      <c r="D142" s="24"/>
      <c r="E142" s="25">
        <f>IF(ISERROR(VLOOKUP(D142,'[1]vylosovanie'!$D$10:$N$209,7,0))=TRUE,"",VLOOKUP(D142,'[1]vylosovanie'!$D$10:$N$209,7,0))</f>
      </c>
      <c r="F142" s="25">
        <f>IF(ISERROR(VLOOKUP(E142,'[1]zoznam prihlasenych'!$C$6:$G$206,2,0))=TRUE,"",VLOOKUP(E142,'[1]zoznam prihlasenych'!$C$6:$G$206,2,0))</f>
      </c>
      <c r="G142" s="25">
        <f>IF(ISERROR(VLOOKUP(D142,'[1]vylosovanie'!$D$10:$N$209,8,0))=TRUE,"",VLOOKUP(D142,'[1]vylosovanie'!$D$10:$N$209,8,0))</f>
      </c>
      <c r="H142" s="24">
        <f>IF(ISERROR(VLOOKUP(D142,'[1]vylosovanie'!$D$10:$N$209,11,0))=TRUE,"",VLOOKUP(D142,'[1]vylosovanie'!$D$10:$N$209,11,0))</f>
      </c>
      <c r="I142" s="46">
        <f>IF(SUM(H142:H143)=0,"",SUM(H142:H143))</f>
      </c>
    </row>
    <row r="143" spans="1:9" ht="28.5">
      <c r="A143" s="12">
        <f>IF(ISERROR(10*C142+2)=TRUE,"",10*C142+2)</f>
      </c>
      <c r="C143" s="45"/>
      <c r="D143" s="24"/>
      <c r="E143" s="25">
        <f>IF(ISERROR(VLOOKUP(D143,'[1]vylosovanie'!$D$10:$N$209,7,0))=TRUE,"",VLOOKUP(D143,'[1]vylosovanie'!$D$10:$N$209,7,0))</f>
      </c>
      <c r="F143" s="25">
        <f>IF(ISERROR(VLOOKUP(E143,'[1]zoznam prihlasenych'!$C$6:$G$206,2,0))=TRUE,"",VLOOKUP(E143,'[1]zoznam prihlasenych'!$C$6:$G$206,2,0))</f>
      </c>
      <c r="G143" s="25">
        <f>IF(ISERROR(VLOOKUP(D143,'[1]vylosovanie'!$D$10:$N$209,8,0))=TRUE,"",VLOOKUP(D143,'[1]vylosovanie'!$D$10:$N$209,8,0))</f>
      </c>
      <c r="H143" s="24">
        <f>IF(ISERROR(VLOOKUP(D143,'[1]vylosovanie'!$D$10:$N$209,11,0))=TRUE,"",VLOOKUP(D143,'[1]vylosovanie'!$D$10:$N$209,11,0))</f>
      </c>
      <c r="I143" s="47"/>
    </row>
    <row r="144" spans="1:9" ht="28.5">
      <c r="A144" s="12">
        <f>IF(ISERROR(10*C144+1)=TRUE,"",10*C144+1)</f>
      </c>
      <c r="C144" s="45">
        <f t="shared" si="1"/>
      </c>
      <c r="D144" s="24"/>
      <c r="E144" s="25">
        <f>IF(ISERROR(VLOOKUP(D144,'[1]vylosovanie'!$D$10:$N$209,7,0))=TRUE,"",VLOOKUP(D144,'[1]vylosovanie'!$D$10:$N$209,7,0))</f>
      </c>
      <c r="F144" s="25">
        <f>IF(ISERROR(VLOOKUP(E144,'[1]zoznam prihlasenych'!$C$6:$G$206,2,0))=TRUE,"",VLOOKUP(E144,'[1]zoznam prihlasenych'!$C$6:$G$206,2,0))</f>
      </c>
      <c r="G144" s="25">
        <f>IF(ISERROR(VLOOKUP(D144,'[1]vylosovanie'!$D$10:$N$209,8,0))=TRUE,"",VLOOKUP(D144,'[1]vylosovanie'!$D$10:$N$209,8,0))</f>
      </c>
      <c r="H144" s="24">
        <f>IF(ISERROR(VLOOKUP(D144,'[1]vylosovanie'!$D$10:$N$209,11,0))=TRUE,"",VLOOKUP(D144,'[1]vylosovanie'!$D$10:$N$209,11,0))</f>
      </c>
      <c r="I144" s="46">
        <f>IF(SUM(H144:H145)=0,"",SUM(H144:H145))</f>
      </c>
    </row>
    <row r="145" spans="1:9" ht="28.5">
      <c r="A145" s="12">
        <f>IF(ISERROR(10*C144+2)=TRUE,"",10*C144+2)</f>
      </c>
      <c r="C145" s="45"/>
      <c r="D145" s="24"/>
      <c r="E145" s="25">
        <f>IF(ISERROR(VLOOKUP(D145,'[1]vylosovanie'!$D$10:$N$209,7,0))=TRUE,"",VLOOKUP(D145,'[1]vylosovanie'!$D$10:$N$209,7,0))</f>
      </c>
      <c r="F145" s="25">
        <f>IF(ISERROR(VLOOKUP(E145,'[1]zoznam prihlasenych'!$C$6:$G$206,2,0))=TRUE,"",VLOOKUP(E145,'[1]zoznam prihlasenych'!$C$6:$G$206,2,0))</f>
      </c>
      <c r="G145" s="25">
        <f>IF(ISERROR(VLOOKUP(D145,'[1]vylosovanie'!$D$10:$N$209,8,0))=TRUE,"",VLOOKUP(D145,'[1]vylosovanie'!$D$10:$N$209,8,0))</f>
      </c>
      <c r="H145" s="24">
        <f>IF(ISERROR(VLOOKUP(D145,'[1]vylosovanie'!$D$10:$N$209,11,0))=TRUE,"",VLOOKUP(D145,'[1]vylosovanie'!$D$10:$N$209,11,0))</f>
      </c>
      <c r="I145" s="47"/>
    </row>
    <row r="146" spans="1:9" ht="28.5">
      <c r="A146" s="12">
        <f>IF(ISERROR(10*C146+1)=TRUE,"",10*C146+1)</f>
      </c>
      <c r="C146" s="45">
        <f aca="true" t="shared" si="2" ref="C146:C156">IF(ISERROR(RANK(I146,$I$12:$I$157,0))=TRUE,"",RANK(I146,$I$12:$I$157,0))</f>
      </c>
      <c r="D146" s="24"/>
      <c r="E146" s="25">
        <f>IF(ISERROR(VLOOKUP(D146,'[1]vylosovanie'!$D$10:$N$209,7,0))=TRUE,"",VLOOKUP(D146,'[1]vylosovanie'!$D$10:$N$209,7,0))</f>
      </c>
      <c r="F146" s="25">
        <f>IF(ISERROR(VLOOKUP(E146,'[1]zoznam prihlasenych'!$C$6:$G$206,2,0))=TRUE,"",VLOOKUP(E146,'[1]zoznam prihlasenych'!$C$6:$G$206,2,0))</f>
      </c>
      <c r="G146" s="25">
        <f>IF(ISERROR(VLOOKUP(D146,'[1]vylosovanie'!$D$10:$N$209,8,0))=TRUE,"",VLOOKUP(D146,'[1]vylosovanie'!$D$10:$N$209,8,0))</f>
      </c>
      <c r="H146" s="24">
        <f>IF(ISERROR(VLOOKUP(D146,'[1]vylosovanie'!$D$10:$N$209,11,0))=TRUE,"",VLOOKUP(D146,'[1]vylosovanie'!$D$10:$N$209,11,0))</f>
      </c>
      <c r="I146" s="46">
        <f>IF(SUM(H146:H147)=0,"",SUM(H146:H147))</f>
      </c>
    </row>
    <row r="147" spans="1:9" ht="28.5">
      <c r="A147" s="12">
        <f>IF(ISERROR(10*C146+2)=TRUE,"",10*C146+2)</f>
      </c>
      <c r="C147" s="45"/>
      <c r="D147" s="24"/>
      <c r="E147" s="25">
        <f>IF(ISERROR(VLOOKUP(D147,'[1]vylosovanie'!$D$10:$N$209,7,0))=TRUE,"",VLOOKUP(D147,'[1]vylosovanie'!$D$10:$N$209,7,0))</f>
      </c>
      <c r="F147" s="25">
        <f>IF(ISERROR(VLOOKUP(E147,'[1]zoznam prihlasenych'!$C$6:$G$206,2,0))=TRUE,"",VLOOKUP(E147,'[1]zoznam prihlasenych'!$C$6:$G$206,2,0))</f>
      </c>
      <c r="G147" s="25">
        <f>IF(ISERROR(VLOOKUP(D147,'[1]vylosovanie'!$D$10:$N$209,8,0))=TRUE,"",VLOOKUP(D147,'[1]vylosovanie'!$D$10:$N$209,8,0))</f>
      </c>
      <c r="H147" s="24">
        <f>IF(ISERROR(VLOOKUP(D147,'[1]vylosovanie'!$D$10:$N$209,11,0))=TRUE,"",VLOOKUP(D147,'[1]vylosovanie'!$D$10:$N$209,11,0))</f>
      </c>
      <c r="I147" s="47"/>
    </row>
    <row r="148" spans="1:9" ht="28.5">
      <c r="A148" s="12">
        <f>IF(ISERROR(10*C148+1)=TRUE,"",10*C148+1)</f>
      </c>
      <c r="C148" s="45">
        <f t="shared" si="2"/>
      </c>
      <c r="D148" s="24"/>
      <c r="E148" s="25">
        <f>IF(ISERROR(VLOOKUP(D148,'[1]vylosovanie'!$D$10:$N$209,7,0))=TRUE,"",VLOOKUP(D148,'[1]vylosovanie'!$D$10:$N$209,7,0))</f>
      </c>
      <c r="F148" s="25">
        <f>IF(ISERROR(VLOOKUP(E148,'[1]zoznam prihlasenych'!$C$6:$G$206,2,0))=TRUE,"",VLOOKUP(E148,'[1]zoznam prihlasenych'!$C$6:$G$206,2,0))</f>
      </c>
      <c r="G148" s="25">
        <f>IF(ISERROR(VLOOKUP(D148,'[1]vylosovanie'!$D$10:$N$209,8,0))=TRUE,"",VLOOKUP(D148,'[1]vylosovanie'!$D$10:$N$209,8,0))</f>
      </c>
      <c r="H148" s="24">
        <f>IF(ISERROR(VLOOKUP(D148,'[1]vylosovanie'!$D$10:$N$209,11,0))=TRUE,"",VLOOKUP(D148,'[1]vylosovanie'!$D$10:$N$209,11,0))</f>
      </c>
      <c r="I148" s="46">
        <f>IF(SUM(H148:H149)=0,"",SUM(H148:H149))</f>
      </c>
    </row>
    <row r="149" spans="1:9" ht="28.5">
      <c r="A149" s="12">
        <f>IF(ISERROR(10*C148+2)=TRUE,"",10*C148+2)</f>
      </c>
      <c r="C149" s="45"/>
      <c r="D149" s="24"/>
      <c r="E149" s="25">
        <f>IF(ISERROR(VLOOKUP(D149,'[1]vylosovanie'!$D$10:$N$209,7,0))=TRUE,"",VLOOKUP(D149,'[1]vylosovanie'!$D$10:$N$209,7,0))</f>
      </c>
      <c r="F149" s="25">
        <f>IF(ISERROR(VLOOKUP(E149,'[1]zoznam prihlasenych'!$C$6:$G$206,2,0))=TRUE,"",VLOOKUP(E149,'[1]zoznam prihlasenych'!$C$6:$G$206,2,0))</f>
      </c>
      <c r="G149" s="25">
        <f>IF(ISERROR(VLOOKUP(D149,'[1]vylosovanie'!$D$10:$N$209,8,0))=TRUE,"",VLOOKUP(D149,'[1]vylosovanie'!$D$10:$N$209,8,0))</f>
      </c>
      <c r="H149" s="24">
        <f>IF(ISERROR(VLOOKUP(D149,'[1]vylosovanie'!$D$10:$N$209,11,0))=TRUE,"",VLOOKUP(D149,'[1]vylosovanie'!$D$10:$N$209,11,0))</f>
      </c>
      <c r="I149" s="47"/>
    </row>
    <row r="150" spans="1:9" ht="28.5">
      <c r="A150" s="12">
        <f>IF(ISERROR(10*C150+1)=TRUE,"",10*C150+1)</f>
      </c>
      <c r="C150" s="45">
        <f t="shared" si="2"/>
      </c>
      <c r="D150" s="24"/>
      <c r="E150" s="25">
        <f>IF(ISERROR(VLOOKUP(D150,'[1]vylosovanie'!$D$10:$N$209,7,0))=TRUE,"",VLOOKUP(D150,'[1]vylosovanie'!$D$10:$N$209,7,0))</f>
      </c>
      <c r="F150" s="25">
        <f>IF(ISERROR(VLOOKUP(E150,'[1]zoznam prihlasenych'!$C$6:$G$206,2,0))=TRUE,"",VLOOKUP(E150,'[1]zoznam prihlasenych'!$C$6:$G$206,2,0))</f>
      </c>
      <c r="G150" s="25">
        <f>IF(ISERROR(VLOOKUP(D150,'[1]vylosovanie'!$D$10:$N$209,8,0))=TRUE,"",VLOOKUP(D150,'[1]vylosovanie'!$D$10:$N$209,8,0))</f>
      </c>
      <c r="H150" s="24">
        <f>IF(ISERROR(VLOOKUP(D150,'[1]vylosovanie'!$D$10:$N$209,11,0))=TRUE,"",VLOOKUP(D150,'[1]vylosovanie'!$D$10:$N$209,11,0))</f>
      </c>
      <c r="I150" s="46">
        <f>IF(SUM(H150:H151)=0,"",SUM(H150:H151))</f>
      </c>
    </row>
    <row r="151" spans="1:9" ht="28.5">
      <c r="A151" s="12">
        <f>IF(ISERROR(10*C150+2)=TRUE,"",10*C150+2)</f>
      </c>
      <c r="C151" s="45"/>
      <c r="D151" s="24"/>
      <c r="E151" s="25">
        <f>IF(ISERROR(VLOOKUP(D151,'[1]vylosovanie'!$D$10:$N$209,7,0))=TRUE,"",VLOOKUP(D151,'[1]vylosovanie'!$D$10:$N$209,7,0))</f>
      </c>
      <c r="F151" s="25">
        <f>IF(ISERROR(VLOOKUP(E151,'[1]zoznam prihlasenych'!$C$6:$G$206,2,0))=TRUE,"",VLOOKUP(E151,'[1]zoznam prihlasenych'!$C$6:$G$206,2,0))</f>
      </c>
      <c r="G151" s="25">
        <f>IF(ISERROR(VLOOKUP(D151,'[1]vylosovanie'!$D$10:$N$209,8,0))=TRUE,"",VLOOKUP(D151,'[1]vylosovanie'!$D$10:$N$209,8,0))</f>
      </c>
      <c r="H151" s="24">
        <f>IF(ISERROR(VLOOKUP(D151,'[1]vylosovanie'!$D$10:$N$209,11,0))=TRUE,"",VLOOKUP(D151,'[1]vylosovanie'!$D$10:$N$209,11,0))</f>
      </c>
      <c r="I151" s="47"/>
    </row>
    <row r="152" spans="1:9" ht="28.5">
      <c r="A152" s="12">
        <f>IF(ISERROR(10*C152+1)=TRUE,"",10*C152+1)</f>
      </c>
      <c r="C152" s="45">
        <f t="shared" si="2"/>
      </c>
      <c r="D152" s="24"/>
      <c r="E152" s="25">
        <f>IF(ISERROR(VLOOKUP(D152,'[1]vylosovanie'!$D$10:$N$209,7,0))=TRUE,"",VLOOKUP(D152,'[1]vylosovanie'!$D$10:$N$209,7,0))</f>
      </c>
      <c r="F152" s="25">
        <f>IF(ISERROR(VLOOKUP(E152,'[1]zoznam prihlasenych'!$C$6:$G$206,2,0))=TRUE,"",VLOOKUP(E152,'[1]zoznam prihlasenych'!$C$6:$G$206,2,0))</f>
      </c>
      <c r="G152" s="25">
        <f>IF(ISERROR(VLOOKUP(D152,'[1]vylosovanie'!$D$10:$N$209,8,0))=TRUE,"",VLOOKUP(D152,'[1]vylosovanie'!$D$10:$N$209,8,0))</f>
      </c>
      <c r="H152" s="24">
        <f>IF(ISERROR(VLOOKUP(D152,'[1]vylosovanie'!$D$10:$N$209,11,0))=TRUE,"",VLOOKUP(D152,'[1]vylosovanie'!$D$10:$N$209,11,0))</f>
      </c>
      <c r="I152" s="46">
        <f>IF(SUM(H152:H153)=0,"",SUM(H152:H153))</f>
      </c>
    </row>
    <row r="153" spans="1:9" ht="28.5">
      <c r="A153" s="12">
        <f>IF(ISERROR(10*C152+2)=TRUE,"",10*C152+2)</f>
      </c>
      <c r="C153" s="45"/>
      <c r="D153" s="24"/>
      <c r="E153" s="25">
        <f>IF(ISERROR(VLOOKUP(D153,'[1]vylosovanie'!$D$10:$N$209,7,0))=TRUE,"",VLOOKUP(D153,'[1]vylosovanie'!$D$10:$N$209,7,0))</f>
      </c>
      <c r="F153" s="25">
        <f>IF(ISERROR(VLOOKUP(E153,'[1]zoznam prihlasenych'!$C$6:$G$206,2,0))=TRUE,"",VLOOKUP(E153,'[1]zoznam prihlasenych'!$C$6:$G$206,2,0))</f>
      </c>
      <c r="G153" s="25">
        <f>IF(ISERROR(VLOOKUP(D153,'[1]vylosovanie'!$D$10:$N$209,8,0))=TRUE,"",VLOOKUP(D153,'[1]vylosovanie'!$D$10:$N$209,8,0))</f>
      </c>
      <c r="H153" s="24">
        <f>IF(ISERROR(VLOOKUP(D153,'[1]vylosovanie'!$D$10:$N$209,11,0))=TRUE,"",VLOOKUP(D153,'[1]vylosovanie'!$D$10:$N$209,11,0))</f>
      </c>
      <c r="I153" s="47"/>
    </row>
    <row r="154" spans="1:9" ht="28.5">
      <c r="A154" s="12">
        <f>IF(ISERROR(10*C154+1)=TRUE,"",10*C154+1)</f>
      </c>
      <c r="C154" s="45">
        <f t="shared" si="2"/>
      </c>
      <c r="D154" s="24"/>
      <c r="E154" s="25">
        <f>IF(ISERROR(VLOOKUP(D154,'[1]vylosovanie'!$D$10:$N$209,7,0))=TRUE,"",VLOOKUP(D154,'[1]vylosovanie'!$D$10:$N$209,7,0))</f>
      </c>
      <c r="F154" s="25">
        <f>IF(ISERROR(VLOOKUP(E154,'[1]zoznam prihlasenych'!$C$6:$G$206,2,0))=TRUE,"",VLOOKUP(E154,'[1]zoznam prihlasenych'!$C$6:$G$206,2,0))</f>
      </c>
      <c r="G154" s="25">
        <f>IF(ISERROR(VLOOKUP(D154,'[1]vylosovanie'!$D$10:$N$209,8,0))=TRUE,"",VLOOKUP(D154,'[1]vylosovanie'!$D$10:$N$209,8,0))</f>
      </c>
      <c r="H154" s="24">
        <f>IF(ISERROR(VLOOKUP(D154,'[1]vylosovanie'!$D$10:$N$209,11,0))=TRUE,"",VLOOKUP(D154,'[1]vylosovanie'!$D$10:$N$209,11,0))</f>
      </c>
      <c r="I154" s="46">
        <f>IF(SUM(H154:H155)=0,"",SUM(H154:H155))</f>
      </c>
    </row>
    <row r="155" spans="1:9" ht="28.5">
      <c r="A155" s="12">
        <f>IF(ISERROR(10*C154+2)=TRUE,"",10*C154+2)</f>
      </c>
      <c r="C155" s="45"/>
      <c r="D155" s="24"/>
      <c r="E155" s="25">
        <f>IF(ISERROR(VLOOKUP(D155,'[1]vylosovanie'!$D$10:$N$209,7,0))=TRUE,"",VLOOKUP(D155,'[1]vylosovanie'!$D$10:$N$209,7,0))</f>
      </c>
      <c r="F155" s="25">
        <f>IF(ISERROR(VLOOKUP(E155,'[1]zoznam prihlasenych'!$C$6:$G$206,2,0))=TRUE,"",VLOOKUP(E155,'[1]zoznam prihlasenych'!$C$6:$G$206,2,0))</f>
      </c>
      <c r="G155" s="25">
        <f>IF(ISERROR(VLOOKUP(D155,'[1]vylosovanie'!$D$10:$N$209,8,0))=TRUE,"",VLOOKUP(D155,'[1]vylosovanie'!$D$10:$N$209,8,0))</f>
      </c>
      <c r="H155" s="24">
        <f>IF(ISERROR(VLOOKUP(D155,'[1]vylosovanie'!$D$10:$N$209,11,0))=TRUE,"",VLOOKUP(D155,'[1]vylosovanie'!$D$10:$N$209,11,0))</f>
      </c>
      <c r="I155" s="47"/>
    </row>
    <row r="156" spans="1:9" ht="28.5">
      <c r="A156" s="12">
        <f>IF(ISERROR(10*C156+1)=TRUE,"",10*C156+1)</f>
      </c>
      <c r="C156" s="45">
        <f t="shared" si="2"/>
      </c>
      <c r="D156" s="24"/>
      <c r="E156" s="25">
        <f>IF(ISERROR(VLOOKUP(D156,'[1]vylosovanie'!$D$10:$N$209,7,0))=TRUE,"",VLOOKUP(D156,'[1]vylosovanie'!$D$10:$N$209,7,0))</f>
      </c>
      <c r="F156" s="25">
        <f>IF(ISERROR(VLOOKUP(E156,'[1]zoznam prihlasenych'!$C$6:$G$206,2,0))=TRUE,"",VLOOKUP(E156,'[1]zoznam prihlasenych'!$C$6:$G$206,2,0))</f>
      </c>
      <c r="G156" s="25">
        <f>IF(ISERROR(VLOOKUP(D156,'[1]vylosovanie'!$D$10:$N$209,8,0))=TRUE,"",VLOOKUP(D156,'[1]vylosovanie'!$D$10:$N$209,8,0))</f>
      </c>
      <c r="H156" s="24">
        <f>IF(ISERROR(VLOOKUP(D156,'[1]vylosovanie'!$D$10:$N$209,11,0))=TRUE,"",VLOOKUP(D156,'[1]vylosovanie'!$D$10:$N$209,11,0))</f>
      </c>
      <c r="I156" s="46">
        <f>IF(SUM(H156:H157)=0,"",SUM(H156:H157))</f>
      </c>
    </row>
    <row r="157" spans="1:9" ht="28.5">
      <c r="A157" s="12">
        <f>IF(ISERROR(10*C156+2)=TRUE,"",10*C156+2)</f>
      </c>
      <c r="C157" s="45"/>
      <c r="D157" s="24"/>
      <c r="E157" s="25">
        <f>IF(ISERROR(VLOOKUP(D157,'[1]vylosovanie'!$D$10:$N$209,7,0))=TRUE,"",VLOOKUP(D157,'[1]vylosovanie'!$D$10:$N$209,7,0))</f>
      </c>
      <c r="F157" s="25">
        <f>IF(ISERROR(VLOOKUP(E157,'[1]zoznam prihlasenych'!$C$6:$G$206,2,0))=TRUE,"",VLOOKUP(E157,'[1]zoznam prihlasenych'!$C$6:$G$206,2,0))</f>
      </c>
      <c r="G157" s="25">
        <f>IF(ISERROR(VLOOKUP(D157,'[1]vylosovanie'!$D$10:$N$209,8,0))=TRUE,"",VLOOKUP(D157,'[1]vylosovanie'!$D$10:$N$209,8,0))</f>
      </c>
      <c r="H157" s="24">
        <f>IF(ISERROR(VLOOKUP(D157,'[1]vylosovanie'!$D$10:$N$209,11,0))=TRUE,"",VLOOKUP(D157,'[1]vylosovanie'!$D$10:$N$209,11,0))</f>
      </c>
      <c r="I157" s="47"/>
    </row>
  </sheetData>
  <sheetProtection/>
  <mergeCells count="147">
    <mergeCell ref="C1:I1"/>
    <mergeCell ref="C12:C13"/>
    <mergeCell ref="I12:I13"/>
    <mergeCell ref="C14:C15"/>
    <mergeCell ref="I14:I15"/>
    <mergeCell ref="C16:C17"/>
    <mergeCell ref="I16:I17"/>
    <mergeCell ref="C18:C19"/>
    <mergeCell ref="I18:I19"/>
    <mergeCell ref="C20:C21"/>
    <mergeCell ref="I20:I21"/>
    <mergeCell ref="C22:C23"/>
    <mergeCell ref="I22:I23"/>
    <mergeCell ref="C24:C25"/>
    <mergeCell ref="I24:I25"/>
    <mergeCell ref="C26:C27"/>
    <mergeCell ref="I26:I27"/>
    <mergeCell ref="C28:C29"/>
    <mergeCell ref="I28:I29"/>
    <mergeCell ref="C30:C31"/>
    <mergeCell ref="I30:I31"/>
    <mergeCell ref="C32:C33"/>
    <mergeCell ref="I32:I33"/>
    <mergeCell ref="C34:C35"/>
    <mergeCell ref="I34:I35"/>
    <mergeCell ref="C36:C37"/>
    <mergeCell ref="I36:I37"/>
    <mergeCell ref="C38:C39"/>
    <mergeCell ref="I38:I39"/>
    <mergeCell ref="C40:C41"/>
    <mergeCell ref="I40:I41"/>
    <mergeCell ref="C42:C43"/>
    <mergeCell ref="I42:I43"/>
    <mergeCell ref="C44:C45"/>
    <mergeCell ref="I44:I45"/>
    <mergeCell ref="C46:C47"/>
    <mergeCell ref="I46:I47"/>
    <mergeCell ref="C48:C49"/>
    <mergeCell ref="I48:I49"/>
    <mergeCell ref="C50:C51"/>
    <mergeCell ref="I50:I51"/>
    <mergeCell ref="C52:C53"/>
    <mergeCell ref="I52:I53"/>
    <mergeCell ref="C54:C55"/>
    <mergeCell ref="I54:I55"/>
    <mergeCell ref="C56:C57"/>
    <mergeCell ref="I56:I57"/>
    <mergeCell ref="C58:C59"/>
    <mergeCell ref="I58:I59"/>
    <mergeCell ref="C60:C61"/>
    <mergeCell ref="I60:I61"/>
    <mergeCell ref="C62:C63"/>
    <mergeCell ref="I62:I63"/>
    <mergeCell ref="C64:C65"/>
    <mergeCell ref="I64:I65"/>
    <mergeCell ref="C66:C67"/>
    <mergeCell ref="I66:I67"/>
    <mergeCell ref="C68:C69"/>
    <mergeCell ref="I68:I69"/>
    <mergeCell ref="C70:C71"/>
    <mergeCell ref="I70:I71"/>
    <mergeCell ref="C72:C73"/>
    <mergeCell ref="I72:I73"/>
    <mergeCell ref="C74:C75"/>
    <mergeCell ref="I74:I75"/>
    <mergeCell ref="C76:C77"/>
    <mergeCell ref="I76:I77"/>
    <mergeCell ref="C78:C79"/>
    <mergeCell ref="I78:I79"/>
    <mergeCell ref="C80:C81"/>
    <mergeCell ref="I80:I81"/>
    <mergeCell ref="C82:C83"/>
    <mergeCell ref="I82:I83"/>
    <mergeCell ref="C84:C85"/>
    <mergeCell ref="I84:I85"/>
    <mergeCell ref="C86:C87"/>
    <mergeCell ref="I86:I87"/>
    <mergeCell ref="C88:C89"/>
    <mergeCell ref="I88:I89"/>
    <mergeCell ref="C90:C91"/>
    <mergeCell ref="I90:I91"/>
    <mergeCell ref="C92:C93"/>
    <mergeCell ref="I92:I93"/>
    <mergeCell ref="C94:C95"/>
    <mergeCell ref="I94:I95"/>
    <mergeCell ref="C96:C97"/>
    <mergeCell ref="I96:I97"/>
    <mergeCell ref="C98:C99"/>
    <mergeCell ref="I98:I99"/>
    <mergeCell ref="C100:C101"/>
    <mergeCell ref="I100:I101"/>
    <mergeCell ref="C102:C103"/>
    <mergeCell ref="I102:I103"/>
    <mergeCell ref="C104:C105"/>
    <mergeCell ref="I104:I105"/>
    <mergeCell ref="C106:C107"/>
    <mergeCell ref="I106:I107"/>
    <mergeCell ref="C108:C109"/>
    <mergeCell ref="I108:I109"/>
    <mergeCell ref="C110:C111"/>
    <mergeCell ref="I110:I111"/>
    <mergeCell ref="C112:C113"/>
    <mergeCell ref="I112:I113"/>
    <mergeCell ref="C114:C115"/>
    <mergeCell ref="I114:I115"/>
    <mergeCell ref="C116:C117"/>
    <mergeCell ref="I116:I117"/>
    <mergeCell ref="C118:C119"/>
    <mergeCell ref="I118:I119"/>
    <mergeCell ref="C120:C121"/>
    <mergeCell ref="I120:I121"/>
    <mergeCell ref="C122:C123"/>
    <mergeCell ref="I122:I123"/>
    <mergeCell ref="C124:C125"/>
    <mergeCell ref="I124:I125"/>
    <mergeCell ref="C126:C127"/>
    <mergeCell ref="I126:I127"/>
    <mergeCell ref="C128:C129"/>
    <mergeCell ref="I128:I129"/>
    <mergeCell ref="C130:C131"/>
    <mergeCell ref="I130:I131"/>
    <mergeCell ref="C132:C133"/>
    <mergeCell ref="I132:I133"/>
    <mergeCell ref="C134:C135"/>
    <mergeCell ref="I134:I135"/>
    <mergeCell ref="C136:C137"/>
    <mergeCell ref="I136:I137"/>
    <mergeCell ref="C138:C139"/>
    <mergeCell ref="I138:I139"/>
    <mergeCell ref="C140:C141"/>
    <mergeCell ref="I140:I141"/>
    <mergeCell ref="C142:C143"/>
    <mergeCell ref="I142:I143"/>
    <mergeCell ref="C144:C145"/>
    <mergeCell ref="I144:I145"/>
    <mergeCell ref="C146:C147"/>
    <mergeCell ref="I146:I147"/>
    <mergeCell ref="C148:C149"/>
    <mergeCell ref="I148:I149"/>
    <mergeCell ref="C156:C157"/>
    <mergeCell ref="I156:I157"/>
    <mergeCell ref="C150:C151"/>
    <mergeCell ref="I150:I151"/>
    <mergeCell ref="C152:C153"/>
    <mergeCell ref="I152:I153"/>
    <mergeCell ref="C154:C155"/>
    <mergeCell ref="I154:I155"/>
  </mergeCells>
  <conditionalFormatting sqref="C12:C157">
    <cfRule type="duplicateValues" priority="7" dxfId="28">
      <formula>AND(COUNTIF($C$12:$C$157,C12)&gt;1,NOT(ISBLANK(C12)))</formula>
    </cfRule>
  </conditionalFormatting>
  <conditionalFormatting sqref="C44:C157">
    <cfRule type="duplicateValues" priority="6" dxfId="28">
      <formula>AND(COUNTIF($C$44:$C$157,C44)&gt;1,NOT(ISBLANK(C44)))</formula>
    </cfRule>
  </conditionalFormatting>
  <conditionalFormatting sqref="F12:F157 P13:P14">
    <cfRule type="cellIs" priority="5" dxfId="27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7"/>
  <sheetViews>
    <sheetView zoomScale="40" zoomScaleNormal="40" zoomScalePageLayoutView="0" workbookViewId="0" topLeftCell="A1">
      <selection activeCell="M1" sqref="M1:P16384"/>
    </sheetView>
  </sheetViews>
  <sheetFormatPr defaultColWidth="9.140625" defaultRowHeight="15"/>
  <cols>
    <col min="1" max="1" width="11.7109375" style="12" customWidth="1"/>
    <col min="2" max="2" width="5.00390625" style="13" customWidth="1"/>
    <col min="3" max="3" width="21.421875" style="13" customWidth="1"/>
    <col min="4" max="4" width="15.421875" style="13" customWidth="1"/>
    <col min="5" max="5" width="45.00390625" style="15" customWidth="1"/>
    <col min="6" max="6" width="13.140625" style="15" customWidth="1"/>
    <col min="7" max="7" width="45.00390625" style="13" customWidth="1"/>
    <col min="8" max="8" width="15.8515625" style="13" customWidth="1"/>
    <col min="9" max="9" width="29.57421875" style="15" customWidth="1"/>
    <col min="10" max="10" width="13.00390625" style="15" customWidth="1"/>
    <col min="11" max="11" width="18.7109375" style="13" customWidth="1"/>
    <col min="12" max="12" width="17.28125" style="13" customWidth="1"/>
    <col min="13" max="16" width="9.140625" style="39" customWidth="1"/>
    <col min="17" max="16384" width="9.140625" style="13" customWidth="1"/>
  </cols>
  <sheetData>
    <row r="1" spans="3:10" ht="46.5">
      <c r="C1" s="48" t="s">
        <v>12</v>
      </c>
      <c r="D1" s="48"/>
      <c r="E1" s="48"/>
      <c r="F1" s="48"/>
      <c r="G1" s="48"/>
      <c r="H1" s="48"/>
      <c r="I1" s="48"/>
      <c r="J1" s="14"/>
    </row>
    <row r="2" ht="31.5">
      <c r="F2" s="16" t="s">
        <v>29</v>
      </c>
    </row>
    <row r="3" spans="3:9" ht="36">
      <c r="C3" s="17" t="s">
        <v>13</v>
      </c>
      <c r="D3" s="16" t="s">
        <v>24</v>
      </c>
      <c r="F3" s="18" t="s">
        <v>15</v>
      </c>
      <c r="I3" s="19" t="s">
        <v>28</v>
      </c>
    </row>
    <row r="5" ht="31.5">
      <c r="F5" s="16"/>
    </row>
    <row r="6" spans="5:10" ht="18.75">
      <c r="E6" s="13"/>
      <c r="F6" s="13"/>
      <c r="H6" s="15"/>
      <c r="J6" s="13"/>
    </row>
    <row r="8" spans="4:10" ht="18.75">
      <c r="D8" s="15"/>
      <c r="J8" s="13"/>
    </row>
    <row r="9" spans="3:6" ht="31.5">
      <c r="C9" s="13" t="s">
        <v>16</v>
      </c>
      <c r="E9" s="15">
        <f>COUNT(D12:D157)/2</f>
        <v>0</v>
      </c>
      <c r="F9" s="17"/>
    </row>
    <row r="10" spans="4:10" ht="18.75">
      <c r="D10" s="20"/>
      <c r="E10" s="20"/>
      <c r="F10" s="13"/>
      <c r="J10" s="13"/>
    </row>
    <row r="11" spans="1:16" s="21" customFormat="1" ht="79.5" thickBot="1">
      <c r="A11" s="12" t="s">
        <v>17</v>
      </c>
      <c r="C11" s="22" t="s">
        <v>6</v>
      </c>
      <c r="D11" s="23" t="s">
        <v>18</v>
      </c>
      <c r="E11" s="22" t="s">
        <v>19</v>
      </c>
      <c r="F11" s="22" t="s">
        <v>8</v>
      </c>
      <c r="G11" s="22" t="s">
        <v>20</v>
      </c>
      <c r="H11" s="23" t="s">
        <v>21</v>
      </c>
      <c r="I11" s="23" t="s">
        <v>22</v>
      </c>
      <c r="M11" s="40"/>
      <c r="N11" s="41"/>
      <c r="O11" s="42"/>
      <c r="P11" s="43"/>
    </row>
    <row r="12" spans="1:16" s="21" customFormat="1" ht="29.25" thickBot="1">
      <c r="A12" s="12">
        <f>IF(ISERROR(10*C12+1)=TRUE,"",10*C12+1)</f>
        <v>11</v>
      </c>
      <c r="C12" s="45">
        <f>IF(ISERROR(RANK(I12,$I$12:$I$157,0))=TRUE,"",RANK(I12,$I$12:$I$157,0))</f>
        <v>1</v>
      </c>
      <c r="D12" s="24"/>
      <c r="E12" s="9" t="s">
        <v>44</v>
      </c>
      <c r="F12" s="10">
        <v>1987</v>
      </c>
      <c r="G12" s="26" t="s">
        <v>33</v>
      </c>
      <c r="H12" s="30">
        <v>4.29</v>
      </c>
      <c r="I12" s="46">
        <f>IF(SUM(H12:H13)=0,"",SUM(H12:H13))</f>
        <v>89.10000000000001</v>
      </c>
      <c r="M12" s="40"/>
      <c r="N12" s="41"/>
      <c r="O12" s="42"/>
      <c r="P12" s="43"/>
    </row>
    <row r="13" spans="1:16" s="21" customFormat="1" ht="29.25" thickBot="1">
      <c r="A13" s="12">
        <f>IF(ISERROR(10*C12+2)=TRUE,"",10*C12+2)</f>
        <v>12</v>
      </c>
      <c r="C13" s="45"/>
      <c r="D13" s="24"/>
      <c r="E13" s="9" t="s">
        <v>45</v>
      </c>
      <c r="F13" s="10">
        <v>1994</v>
      </c>
      <c r="G13" s="26" t="s">
        <v>33</v>
      </c>
      <c r="H13" s="11">
        <v>84.81</v>
      </c>
      <c r="I13" s="47"/>
      <c r="M13" s="44"/>
      <c r="N13" s="44"/>
      <c r="O13" s="44"/>
      <c r="P13" s="44"/>
    </row>
    <row r="14" spans="1:16" s="21" customFormat="1" ht="29.25" thickBot="1">
      <c r="A14" s="12">
        <f>IF(ISERROR(10*C14+1)=TRUE,"",10*C14+1)</f>
        <v>21</v>
      </c>
      <c r="C14" s="45">
        <f>IF(ISERROR(RANK(I14,$I$12:$I$157,0))=TRUE,"",RANK(I14,$I$12:$I$157,0))</f>
        <v>2</v>
      </c>
      <c r="D14" s="24"/>
      <c r="E14" s="9" t="s">
        <v>43</v>
      </c>
      <c r="F14" s="10">
        <v>1974</v>
      </c>
      <c r="G14" s="26" t="s">
        <v>33</v>
      </c>
      <c r="H14" s="30">
        <v>4.78</v>
      </c>
      <c r="I14" s="46">
        <f>IF(SUM(H14:H15)=0,"",SUM(H14:H15))</f>
        <v>9.350000000000001</v>
      </c>
      <c r="M14" s="44"/>
      <c r="N14" s="44"/>
      <c r="O14" s="44"/>
      <c r="P14" s="44"/>
    </row>
    <row r="15" spans="1:16" s="21" customFormat="1" ht="29.25" thickBot="1">
      <c r="A15" s="12">
        <f>IF(ISERROR(10*C14+2)=TRUE,"",10*C14+2)</f>
        <v>22</v>
      </c>
      <c r="C15" s="45"/>
      <c r="D15" s="24"/>
      <c r="E15" s="9" t="s">
        <v>51</v>
      </c>
      <c r="F15" s="10">
        <v>1955</v>
      </c>
      <c r="G15" s="26" t="s">
        <v>33</v>
      </c>
      <c r="H15" s="11">
        <v>4.57</v>
      </c>
      <c r="I15" s="47"/>
      <c r="M15" s="44"/>
      <c r="N15" s="44"/>
      <c r="O15" s="44"/>
      <c r="P15" s="44"/>
    </row>
    <row r="16" spans="1:16" s="21" customFormat="1" ht="28.5">
      <c r="A16" s="12">
        <f>IF(ISERROR(10*C16+1)=TRUE,"",10*C16+1)</f>
      </c>
      <c r="C16" s="45">
        <f>IF(ISERROR(RANK(I16,$I$12:$I$157,0))=TRUE,"",RANK(I16,$I$12:$I$157,0))</f>
      </c>
      <c r="D16" s="24"/>
      <c r="E16" s="25">
        <f>IF(ISERROR(VLOOKUP(D16,'[1]vylosovanie'!$D$10:$N$209,7,0))=TRUE,"",VLOOKUP(D16,'[1]vylosovanie'!$D$10:$N$209,7,0))</f>
      </c>
      <c r="F16" s="25">
        <f>IF(ISERROR(VLOOKUP(E16,'[1]zoznam prihlasenych'!$C$6:$G$206,2,0))=TRUE,"",VLOOKUP(E16,'[1]zoznam prihlasenych'!$C$6:$G$206,2,0))</f>
      </c>
      <c r="G16" s="25">
        <f>IF(ISERROR(VLOOKUP(D16,'[1]vylosovanie'!$D$10:$N$209,8,0))=TRUE,"",VLOOKUP(D16,'[1]vylosovanie'!$D$10:$N$209,8,0))</f>
      </c>
      <c r="H16" s="24">
        <f>IF(ISERROR(VLOOKUP(D16,'[1]vylosovanie'!$D$10:$N$209,11,0))=TRUE,"",VLOOKUP(D16,'[1]vylosovanie'!$D$10:$N$209,11,0))</f>
      </c>
      <c r="I16" s="46">
        <f>IF(SUM(H16:H17)=0,"",SUM(H16:H17))</f>
      </c>
      <c r="M16" s="44"/>
      <c r="N16" s="44"/>
      <c r="O16" s="44"/>
      <c r="P16" s="44"/>
    </row>
    <row r="17" spans="1:16" s="21" customFormat="1" ht="28.5">
      <c r="A17" s="12">
        <f>IF(ISERROR(10*C16+2)=TRUE,"",10*C16+2)</f>
      </c>
      <c r="C17" s="45"/>
      <c r="D17" s="24"/>
      <c r="E17" s="25">
        <f>IF(ISERROR(VLOOKUP(D17,'[1]vylosovanie'!$D$10:$N$209,7,0))=TRUE,"",VLOOKUP(D17,'[1]vylosovanie'!$D$10:$N$209,7,0))</f>
      </c>
      <c r="F17" s="25">
        <f>IF(ISERROR(VLOOKUP(E17,'[1]zoznam prihlasenych'!$C$6:$G$206,2,0))=TRUE,"",VLOOKUP(E17,'[1]zoznam prihlasenych'!$C$6:$G$206,2,0))</f>
      </c>
      <c r="G17" s="25">
        <f>IF(ISERROR(VLOOKUP(D17,'[1]vylosovanie'!$D$10:$N$209,8,0))=TRUE,"",VLOOKUP(D17,'[1]vylosovanie'!$D$10:$N$209,8,0))</f>
      </c>
      <c r="H17" s="24">
        <f>IF(ISERROR(VLOOKUP(D17,'[1]vylosovanie'!$D$10:$N$209,11,0))=TRUE,"",VLOOKUP(D17,'[1]vylosovanie'!$D$10:$N$209,11,0))</f>
      </c>
      <c r="I17" s="47"/>
      <c r="M17" s="44"/>
      <c r="N17" s="44"/>
      <c r="O17" s="44"/>
      <c r="P17" s="44"/>
    </row>
    <row r="18" spans="1:16" s="21" customFormat="1" ht="28.5">
      <c r="A18" s="12">
        <f>IF(ISERROR(10*C18+1)=TRUE,"",10*C18+1)</f>
      </c>
      <c r="C18" s="45">
        <f aca="true" t="shared" si="0" ref="C18:C80">IF(ISERROR(RANK(I18,$I$12:$I$157,0))=TRUE,"",RANK(I18,$I$12:$I$157,0))</f>
      </c>
      <c r="D18" s="24"/>
      <c r="E18" s="25">
        <f>IF(ISERROR(VLOOKUP(D18,'[1]vylosovanie'!$D$10:$N$209,7,0))=TRUE,"",VLOOKUP(D18,'[1]vylosovanie'!$D$10:$N$209,7,0))</f>
      </c>
      <c r="F18" s="25">
        <f>IF(ISERROR(VLOOKUP(E18,'[1]zoznam prihlasenych'!$C$6:$G$206,2,0))=TRUE,"",VLOOKUP(E18,'[1]zoznam prihlasenych'!$C$6:$G$206,2,0))</f>
      </c>
      <c r="G18" s="25">
        <f>IF(ISERROR(VLOOKUP(D18,'[1]vylosovanie'!$D$10:$N$209,8,0))=TRUE,"",VLOOKUP(D18,'[1]vylosovanie'!$D$10:$N$209,8,0))</f>
      </c>
      <c r="H18" s="24">
        <f>IF(ISERROR(VLOOKUP(D18,'[1]vylosovanie'!$D$10:$N$209,11,0))=TRUE,"",VLOOKUP(D18,'[1]vylosovanie'!$D$10:$N$209,11,0))</f>
      </c>
      <c r="I18" s="46">
        <f>IF(SUM(H18:H19)=0,"",SUM(H18:H19))</f>
      </c>
      <c r="M18" s="44"/>
      <c r="N18" s="44"/>
      <c r="O18" s="44"/>
      <c r="P18" s="44"/>
    </row>
    <row r="19" spans="1:16" s="21" customFormat="1" ht="28.5">
      <c r="A19" s="12">
        <f>IF(ISERROR(10*C18+2)=TRUE,"",10*C18+2)</f>
      </c>
      <c r="C19" s="45"/>
      <c r="D19" s="24"/>
      <c r="E19" s="25">
        <f>IF(ISERROR(VLOOKUP(D19,'[1]vylosovanie'!$D$10:$N$209,7,0))=TRUE,"",VLOOKUP(D19,'[1]vylosovanie'!$D$10:$N$209,7,0))</f>
      </c>
      <c r="F19" s="25">
        <f>IF(ISERROR(VLOOKUP(E19,'[1]zoznam prihlasenych'!$C$6:$G$206,2,0))=TRUE,"",VLOOKUP(E19,'[1]zoznam prihlasenych'!$C$6:$G$206,2,0))</f>
      </c>
      <c r="G19" s="25">
        <f>IF(ISERROR(VLOOKUP(D19,'[1]vylosovanie'!$D$10:$N$209,8,0))=TRUE,"",VLOOKUP(D19,'[1]vylosovanie'!$D$10:$N$209,8,0))</f>
      </c>
      <c r="H19" s="24">
        <f>IF(ISERROR(VLOOKUP(D19,'[1]vylosovanie'!$D$10:$N$209,11,0))=TRUE,"",VLOOKUP(D19,'[1]vylosovanie'!$D$10:$N$209,11,0))</f>
      </c>
      <c r="I19" s="47"/>
      <c r="M19" s="44"/>
      <c r="N19" s="44"/>
      <c r="O19" s="44"/>
      <c r="P19" s="44"/>
    </row>
    <row r="20" spans="1:16" s="21" customFormat="1" ht="28.5">
      <c r="A20" s="12">
        <f>IF(ISERROR(10*C20+1)=TRUE,"",10*C20+1)</f>
      </c>
      <c r="C20" s="45">
        <f t="shared" si="0"/>
      </c>
      <c r="D20" s="24"/>
      <c r="E20" s="25">
        <f>IF(ISERROR(VLOOKUP(D20,'[1]vylosovanie'!$D$10:$N$209,7,0))=TRUE,"",VLOOKUP(D20,'[1]vylosovanie'!$D$10:$N$209,7,0))</f>
      </c>
      <c r="F20" s="25">
        <f>IF(ISERROR(VLOOKUP(E20,'[1]zoznam prihlasenych'!$C$6:$G$206,2,0))=TRUE,"",VLOOKUP(E20,'[1]zoznam prihlasenych'!$C$6:$G$206,2,0))</f>
      </c>
      <c r="G20" s="25">
        <f>IF(ISERROR(VLOOKUP(D20,'[1]vylosovanie'!$D$10:$N$209,8,0))=TRUE,"",VLOOKUP(D20,'[1]vylosovanie'!$D$10:$N$209,8,0))</f>
      </c>
      <c r="H20" s="24">
        <f>IF(ISERROR(VLOOKUP(D20,'[1]vylosovanie'!$D$10:$N$209,11,0))=TRUE,"",VLOOKUP(D20,'[1]vylosovanie'!$D$10:$N$209,11,0))</f>
      </c>
      <c r="I20" s="46">
        <f>IF(SUM(H20:H21)=0,"",SUM(H20:H21))</f>
      </c>
      <c r="M20" s="44"/>
      <c r="N20" s="44"/>
      <c r="O20" s="44"/>
      <c r="P20" s="44"/>
    </row>
    <row r="21" spans="1:16" s="21" customFormat="1" ht="28.5">
      <c r="A21" s="12">
        <f>IF(ISERROR(10*C20+2)=TRUE,"",10*C20+2)</f>
      </c>
      <c r="C21" s="45"/>
      <c r="D21" s="24"/>
      <c r="E21" s="25">
        <f>IF(ISERROR(VLOOKUP(D21,'[1]vylosovanie'!$D$10:$N$209,7,0))=TRUE,"",VLOOKUP(D21,'[1]vylosovanie'!$D$10:$N$209,7,0))</f>
      </c>
      <c r="F21" s="25">
        <f>IF(ISERROR(VLOOKUP(E21,'[1]zoznam prihlasenych'!$C$6:$G$206,2,0))=TRUE,"",VLOOKUP(E21,'[1]zoznam prihlasenych'!$C$6:$G$206,2,0))</f>
      </c>
      <c r="G21" s="25">
        <f>IF(ISERROR(VLOOKUP(D21,'[1]vylosovanie'!$D$10:$N$209,8,0))=TRUE,"",VLOOKUP(D21,'[1]vylosovanie'!$D$10:$N$209,8,0))</f>
      </c>
      <c r="H21" s="24">
        <f>IF(ISERROR(VLOOKUP(D21,'[1]vylosovanie'!$D$10:$N$209,11,0))=TRUE,"",VLOOKUP(D21,'[1]vylosovanie'!$D$10:$N$209,11,0))</f>
      </c>
      <c r="I21" s="47"/>
      <c r="M21" s="44"/>
      <c r="N21" s="44"/>
      <c r="O21" s="44"/>
      <c r="P21" s="44"/>
    </row>
    <row r="22" spans="1:16" s="21" customFormat="1" ht="28.5">
      <c r="A22" s="12">
        <f>IF(ISERROR(10*C22+1)=TRUE,"",10*C22+1)</f>
      </c>
      <c r="C22" s="45">
        <f t="shared" si="0"/>
      </c>
      <c r="D22" s="24"/>
      <c r="E22" s="25">
        <f>IF(ISERROR(VLOOKUP(D22,'[1]vylosovanie'!$D$10:$N$209,7,0))=TRUE,"",VLOOKUP(D22,'[1]vylosovanie'!$D$10:$N$209,7,0))</f>
      </c>
      <c r="F22" s="25">
        <f>IF(ISERROR(VLOOKUP(E22,'[1]zoznam prihlasenych'!$C$6:$G$206,2,0))=TRUE,"",VLOOKUP(E22,'[1]zoznam prihlasenych'!$C$6:$G$206,2,0))</f>
      </c>
      <c r="G22" s="25">
        <f>IF(ISERROR(VLOOKUP(D22,'[1]vylosovanie'!$D$10:$N$209,8,0))=TRUE,"",VLOOKUP(D22,'[1]vylosovanie'!$D$10:$N$209,8,0))</f>
      </c>
      <c r="H22" s="24">
        <f>IF(ISERROR(VLOOKUP(D22,'[1]vylosovanie'!$D$10:$N$209,11,0))=TRUE,"",VLOOKUP(D22,'[1]vylosovanie'!$D$10:$N$209,11,0))</f>
      </c>
      <c r="I22" s="46">
        <f>IF(SUM(H22:H23)=0,"",SUM(H22:H23))</f>
      </c>
      <c r="M22" s="44"/>
      <c r="N22" s="44"/>
      <c r="O22" s="44"/>
      <c r="P22" s="44"/>
    </row>
    <row r="23" spans="1:16" s="21" customFormat="1" ht="28.5">
      <c r="A23" s="12">
        <f>IF(ISERROR(10*C22+2)=TRUE,"",10*C22+2)</f>
      </c>
      <c r="C23" s="45"/>
      <c r="D23" s="24"/>
      <c r="E23" s="25">
        <f>IF(ISERROR(VLOOKUP(D23,'[1]vylosovanie'!$D$10:$N$209,7,0))=TRUE,"",VLOOKUP(D23,'[1]vylosovanie'!$D$10:$N$209,7,0))</f>
      </c>
      <c r="F23" s="25">
        <f>IF(ISERROR(VLOOKUP(E23,'[1]zoznam prihlasenych'!$C$6:$G$206,2,0))=TRUE,"",VLOOKUP(E23,'[1]zoznam prihlasenych'!$C$6:$G$206,2,0))</f>
      </c>
      <c r="G23" s="25">
        <f>IF(ISERROR(VLOOKUP(D23,'[1]vylosovanie'!$D$10:$N$209,8,0))=TRUE,"",VLOOKUP(D23,'[1]vylosovanie'!$D$10:$N$209,8,0))</f>
      </c>
      <c r="H23" s="24">
        <f>IF(ISERROR(VLOOKUP(D23,'[1]vylosovanie'!$D$10:$N$209,11,0))=TRUE,"",VLOOKUP(D23,'[1]vylosovanie'!$D$10:$N$209,11,0))</f>
      </c>
      <c r="I23" s="47"/>
      <c r="M23" s="44"/>
      <c r="N23" s="44"/>
      <c r="O23" s="44"/>
      <c r="P23" s="44"/>
    </row>
    <row r="24" spans="1:16" s="21" customFormat="1" ht="28.5">
      <c r="A24" s="12">
        <f>IF(ISERROR(10*C24+1)=TRUE,"",10*C24+1)</f>
      </c>
      <c r="C24" s="45">
        <f t="shared" si="0"/>
      </c>
      <c r="D24" s="24"/>
      <c r="E24" s="25">
        <f>IF(ISERROR(VLOOKUP(D24,'[1]vylosovanie'!$D$10:$N$209,7,0))=TRUE,"",VLOOKUP(D24,'[1]vylosovanie'!$D$10:$N$209,7,0))</f>
      </c>
      <c r="F24" s="25">
        <f>IF(ISERROR(VLOOKUP(E24,'[1]zoznam prihlasenych'!$C$6:$G$206,2,0))=TRUE,"",VLOOKUP(E24,'[1]zoznam prihlasenych'!$C$6:$G$206,2,0))</f>
      </c>
      <c r="G24" s="25">
        <f>IF(ISERROR(VLOOKUP(D24,'[1]vylosovanie'!$D$10:$N$209,8,0))=TRUE,"",VLOOKUP(D24,'[1]vylosovanie'!$D$10:$N$209,8,0))</f>
      </c>
      <c r="H24" s="24">
        <f>IF(ISERROR(VLOOKUP(D24,'[1]vylosovanie'!$D$10:$N$209,11,0))=TRUE,"",VLOOKUP(D24,'[1]vylosovanie'!$D$10:$N$209,11,0))</f>
      </c>
      <c r="I24" s="46">
        <f>IF(SUM(H24:H25)=0,"",SUM(H24:H25))</f>
      </c>
      <c r="M24" s="44"/>
      <c r="N24" s="44"/>
      <c r="O24" s="44"/>
      <c r="P24" s="44"/>
    </row>
    <row r="25" spans="1:16" s="21" customFormat="1" ht="28.5">
      <c r="A25" s="12">
        <f>IF(ISERROR(10*C24+2)=TRUE,"",10*C24+2)</f>
      </c>
      <c r="C25" s="45"/>
      <c r="D25" s="24"/>
      <c r="E25" s="25">
        <f>IF(ISERROR(VLOOKUP(D25,'[1]vylosovanie'!$D$10:$N$209,7,0))=TRUE,"",VLOOKUP(D25,'[1]vylosovanie'!$D$10:$N$209,7,0))</f>
      </c>
      <c r="F25" s="25">
        <f>IF(ISERROR(VLOOKUP(E25,'[1]zoznam prihlasenych'!$C$6:$G$206,2,0))=TRUE,"",VLOOKUP(E25,'[1]zoznam prihlasenych'!$C$6:$G$206,2,0))</f>
      </c>
      <c r="G25" s="25">
        <f>IF(ISERROR(VLOOKUP(D25,'[1]vylosovanie'!$D$10:$N$209,8,0))=TRUE,"",VLOOKUP(D25,'[1]vylosovanie'!$D$10:$N$209,8,0))</f>
      </c>
      <c r="H25" s="24">
        <f>IF(ISERROR(VLOOKUP(D25,'[1]vylosovanie'!$D$10:$N$209,11,0))=TRUE,"",VLOOKUP(D25,'[1]vylosovanie'!$D$10:$N$209,11,0))</f>
      </c>
      <c r="I25" s="47"/>
      <c r="M25" s="44"/>
      <c r="N25" s="44"/>
      <c r="O25" s="44"/>
      <c r="P25" s="44"/>
    </row>
    <row r="26" spans="1:16" s="21" customFormat="1" ht="28.5">
      <c r="A26" s="12">
        <f>IF(ISERROR(10*C26+1)=TRUE,"",10*C26+1)</f>
      </c>
      <c r="C26" s="45">
        <f t="shared" si="0"/>
      </c>
      <c r="D26" s="24"/>
      <c r="E26" s="25">
        <f>IF(ISERROR(VLOOKUP(D26,'[1]vylosovanie'!$D$10:$N$209,7,0))=TRUE,"",VLOOKUP(D26,'[1]vylosovanie'!$D$10:$N$209,7,0))</f>
      </c>
      <c r="F26" s="25">
        <f>IF(ISERROR(VLOOKUP(E26,'[1]zoznam prihlasenych'!$C$6:$G$206,2,0))=TRUE,"",VLOOKUP(E26,'[1]zoznam prihlasenych'!$C$6:$G$206,2,0))</f>
      </c>
      <c r="G26" s="25">
        <f>IF(ISERROR(VLOOKUP(D26,'[1]vylosovanie'!$D$10:$N$209,8,0))=TRUE,"",VLOOKUP(D26,'[1]vylosovanie'!$D$10:$N$209,8,0))</f>
      </c>
      <c r="H26" s="24">
        <f>IF(ISERROR(VLOOKUP(D26,'[1]vylosovanie'!$D$10:$N$209,11,0))=TRUE,"",VLOOKUP(D26,'[1]vylosovanie'!$D$10:$N$209,11,0))</f>
      </c>
      <c r="I26" s="46">
        <f>IF(SUM(H26:H27)=0,"",SUM(H26:H27))</f>
      </c>
      <c r="M26" s="44"/>
      <c r="N26" s="44"/>
      <c r="O26" s="44"/>
      <c r="P26" s="44"/>
    </row>
    <row r="27" spans="1:16" s="21" customFormat="1" ht="28.5">
      <c r="A27" s="12">
        <f>IF(ISERROR(10*C26+2)=TRUE,"",10*C26+2)</f>
      </c>
      <c r="C27" s="45"/>
      <c r="D27" s="24"/>
      <c r="E27" s="25">
        <f>IF(ISERROR(VLOOKUP(D27,'[1]vylosovanie'!$D$10:$N$209,7,0))=TRUE,"",VLOOKUP(D27,'[1]vylosovanie'!$D$10:$N$209,7,0))</f>
      </c>
      <c r="F27" s="25">
        <f>IF(ISERROR(VLOOKUP(E27,'[1]zoznam prihlasenych'!$C$6:$G$206,2,0))=TRUE,"",VLOOKUP(E27,'[1]zoznam prihlasenych'!$C$6:$G$206,2,0))</f>
      </c>
      <c r="G27" s="25">
        <f>IF(ISERROR(VLOOKUP(D27,'[1]vylosovanie'!$D$10:$N$209,8,0))=TRUE,"",VLOOKUP(D27,'[1]vylosovanie'!$D$10:$N$209,8,0))</f>
      </c>
      <c r="H27" s="24">
        <f>IF(ISERROR(VLOOKUP(D27,'[1]vylosovanie'!$D$10:$N$209,11,0))=TRUE,"",VLOOKUP(D27,'[1]vylosovanie'!$D$10:$N$209,11,0))</f>
      </c>
      <c r="I27" s="47"/>
      <c r="M27" s="44"/>
      <c r="N27" s="44"/>
      <c r="O27" s="44"/>
      <c r="P27" s="44"/>
    </row>
    <row r="28" spans="1:16" s="21" customFormat="1" ht="28.5">
      <c r="A28" s="12">
        <f>IF(ISERROR(10*C28+1)=TRUE,"",10*C28+1)</f>
      </c>
      <c r="C28" s="45">
        <f t="shared" si="0"/>
      </c>
      <c r="D28" s="24"/>
      <c r="E28" s="25">
        <f>IF(ISERROR(VLOOKUP(D28,'[1]vylosovanie'!$D$10:$N$209,7,0))=TRUE,"",VLOOKUP(D28,'[1]vylosovanie'!$D$10:$N$209,7,0))</f>
      </c>
      <c r="F28" s="25">
        <f>IF(ISERROR(VLOOKUP(E28,'[1]zoznam prihlasenych'!$C$6:$G$206,2,0))=TRUE,"",VLOOKUP(E28,'[1]zoznam prihlasenych'!$C$6:$G$206,2,0))</f>
      </c>
      <c r="G28" s="25">
        <f>IF(ISERROR(VLOOKUP(D28,'[1]vylosovanie'!$D$10:$N$209,8,0))=TRUE,"",VLOOKUP(D28,'[1]vylosovanie'!$D$10:$N$209,8,0))</f>
      </c>
      <c r="H28" s="24">
        <f>IF(ISERROR(VLOOKUP(D28,'[1]vylosovanie'!$D$10:$N$209,11,0))=TRUE,"",VLOOKUP(D28,'[1]vylosovanie'!$D$10:$N$209,11,0))</f>
      </c>
      <c r="I28" s="46">
        <f>IF(SUM(H28:H29)=0,"",SUM(H28:H29))</f>
      </c>
      <c r="M28" s="44"/>
      <c r="N28" s="44"/>
      <c r="O28" s="44"/>
      <c r="P28" s="44"/>
    </row>
    <row r="29" spans="1:16" s="21" customFormat="1" ht="28.5">
      <c r="A29" s="12">
        <f>IF(ISERROR(10*C28+2)=TRUE,"",10*C28+2)</f>
      </c>
      <c r="C29" s="45"/>
      <c r="D29" s="24"/>
      <c r="E29" s="25">
        <f>IF(ISERROR(VLOOKUP(D29,'[1]vylosovanie'!$D$10:$N$209,7,0))=TRUE,"",VLOOKUP(D29,'[1]vylosovanie'!$D$10:$N$209,7,0))</f>
      </c>
      <c r="F29" s="25">
        <f>IF(ISERROR(VLOOKUP(E29,'[1]zoznam prihlasenych'!$C$6:$G$206,2,0))=TRUE,"",VLOOKUP(E29,'[1]zoznam prihlasenych'!$C$6:$G$206,2,0))</f>
      </c>
      <c r="G29" s="25">
        <f>IF(ISERROR(VLOOKUP(D29,'[1]vylosovanie'!$D$10:$N$209,8,0))=TRUE,"",VLOOKUP(D29,'[1]vylosovanie'!$D$10:$N$209,8,0))</f>
      </c>
      <c r="H29" s="24">
        <f>IF(ISERROR(VLOOKUP(D29,'[1]vylosovanie'!$D$10:$N$209,11,0))=TRUE,"",VLOOKUP(D29,'[1]vylosovanie'!$D$10:$N$209,11,0))</f>
      </c>
      <c r="I29" s="47"/>
      <c r="M29" s="44"/>
      <c r="N29" s="44"/>
      <c r="O29" s="44"/>
      <c r="P29" s="44"/>
    </row>
    <row r="30" spans="1:16" s="21" customFormat="1" ht="28.5">
      <c r="A30" s="12">
        <f>IF(ISERROR(10*C30+1)=TRUE,"",10*C30+1)</f>
      </c>
      <c r="C30" s="45">
        <f t="shared" si="0"/>
      </c>
      <c r="D30" s="24"/>
      <c r="E30" s="25">
        <f>IF(ISERROR(VLOOKUP(D30,'[1]vylosovanie'!$D$10:$N$209,7,0))=TRUE,"",VLOOKUP(D30,'[1]vylosovanie'!$D$10:$N$209,7,0))</f>
      </c>
      <c r="F30" s="25">
        <f>IF(ISERROR(VLOOKUP(E30,'[1]zoznam prihlasenych'!$C$6:$G$206,2,0))=TRUE,"",VLOOKUP(E30,'[1]zoznam prihlasenych'!$C$6:$G$206,2,0))</f>
      </c>
      <c r="G30" s="25">
        <f>IF(ISERROR(VLOOKUP(D30,'[1]vylosovanie'!$D$10:$N$209,8,0))=TRUE,"",VLOOKUP(D30,'[1]vylosovanie'!$D$10:$N$209,8,0))</f>
      </c>
      <c r="H30" s="24">
        <f>IF(ISERROR(VLOOKUP(D30,'[1]vylosovanie'!$D$10:$N$209,11,0))=TRUE,"",VLOOKUP(D30,'[1]vylosovanie'!$D$10:$N$209,11,0))</f>
      </c>
      <c r="I30" s="46">
        <f>IF(SUM(H30:H31)=0,"",SUM(H30:H31))</f>
      </c>
      <c r="M30" s="44"/>
      <c r="N30" s="44"/>
      <c r="O30" s="44"/>
      <c r="P30" s="44"/>
    </row>
    <row r="31" spans="1:16" s="21" customFormat="1" ht="28.5">
      <c r="A31" s="12">
        <f>IF(ISERROR(10*C30+2)=TRUE,"",10*C30+2)</f>
      </c>
      <c r="C31" s="45"/>
      <c r="D31" s="24"/>
      <c r="E31" s="25">
        <f>IF(ISERROR(VLOOKUP(D31,'[1]vylosovanie'!$D$10:$N$209,7,0))=TRUE,"",VLOOKUP(D31,'[1]vylosovanie'!$D$10:$N$209,7,0))</f>
      </c>
      <c r="F31" s="25">
        <f>IF(ISERROR(VLOOKUP(E31,'[1]zoznam prihlasenych'!$C$6:$G$206,2,0))=TRUE,"",VLOOKUP(E31,'[1]zoznam prihlasenych'!$C$6:$G$206,2,0))</f>
      </c>
      <c r="G31" s="25">
        <f>IF(ISERROR(VLOOKUP(D31,'[1]vylosovanie'!$D$10:$N$209,8,0))=TRUE,"",VLOOKUP(D31,'[1]vylosovanie'!$D$10:$N$209,8,0))</f>
      </c>
      <c r="H31" s="24">
        <f>IF(ISERROR(VLOOKUP(D31,'[1]vylosovanie'!$D$10:$N$209,11,0))=TRUE,"",VLOOKUP(D31,'[1]vylosovanie'!$D$10:$N$209,11,0))</f>
      </c>
      <c r="I31" s="47"/>
      <c r="M31" s="44"/>
      <c r="N31" s="44"/>
      <c r="O31" s="44"/>
      <c r="P31" s="44"/>
    </row>
    <row r="32" spans="1:16" s="21" customFormat="1" ht="28.5">
      <c r="A32" s="12">
        <f>IF(ISERROR(10*C32+1)=TRUE,"",10*C32+1)</f>
      </c>
      <c r="C32" s="45">
        <f t="shared" si="0"/>
      </c>
      <c r="D32" s="24"/>
      <c r="E32" s="25">
        <f>IF(ISERROR(VLOOKUP(D32,'[1]vylosovanie'!$D$10:$N$209,7,0))=TRUE,"",VLOOKUP(D32,'[1]vylosovanie'!$D$10:$N$209,7,0))</f>
      </c>
      <c r="F32" s="25">
        <f>IF(ISERROR(VLOOKUP(E32,'[1]zoznam prihlasenych'!$C$6:$G$206,2,0))=TRUE,"",VLOOKUP(E32,'[1]zoznam prihlasenych'!$C$6:$G$206,2,0))</f>
      </c>
      <c r="G32" s="25">
        <f>IF(ISERROR(VLOOKUP(D32,'[1]vylosovanie'!$D$10:$N$209,8,0))=TRUE,"",VLOOKUP(D32,'[1]vylosovanie'!$D$10:$N$209,8,0))</f>
      </c>
      <c r="H32" s="24">
        <f>IF(ISERROR(VLOOKUP(D32,'[1]vylosovanie'!$D$10:$N$209,11,0))=TRUE,"",VLOOKUP(D32,'[1]vylosovanie'!$D$10:$N$209,11,0))</f>
      </c>
      <c r="I32" s="46">
        <f>IF(SUM(H32:H33)=0,"",SUM(H32:H33))</f>
      </c>
      <c r="M32" s="44"/>
      <c r="N32" s="44"/>
      <c r="O32" s="44"/>
      <c r="P32" s="44"/>
    </row>
    <row r="33" spans="1:16" s="21" customFormat="1" ht="28.5">
      <c r="A33" s="12">
        <f>IF(ISERROR(10*C32+2)=TRUE,"",10*C32+2)</f>
      </c>
      <c r="C33" s="45"/>
      <c r="D33" s="24"/>
      <c r="E33" s="25">
        <f>IF(ISERROR(VLOOKUP(D33,'[1]vylosovanie'!$D$10:$N$209,7,0))=TRUE,"",VLOOKUP(D33,'[1]vylosovanie'!$D$10:$N$209,7,0))</f>
      </c>
      <c r="F33" s="25">
        <f>IF(ISERROR(VLOOKUP(E33,'[1]zoznam prihlasenych'!$C$6:$G$206,2,0))=TRUE,"",VLOOKUP(E33,'[1]zoznam prihlasenych'!$C$6:$G$206,2,0))</f>
      </c>
      <c r="G33" s="25">
        <f>IF(ISERROR(VLOOKUP(D33,'[1]vylosovanie'!$D$10:$N$209,8,0))=TRUE,"",VLOOKUP(D33,'[1]vylosovanie'!$D$10:$N$209,8,0))</f>
      </c>
      <c r="H33" s="24">
        <f>IF(ISERROR(VLOOKUP(D33,'[1]vylosovanie'!$D$10:$N$209,11,0))=TRUE,"",VLOOKUP(D33,'[1]vylosovanie'!$D$10:$N$209,11,0))</f>
      </c>
      <c r="I33" s="47"/>
      <c r="M33" s="44"/>
      <c r="N33" s="44"/>
      <c r="O33" s="44"/>
      <c r="P33" s="44"/>
    </row>
    <row r="34" spans="1:16" s="21" customFormat="1" ht="28.5">
      <c r="A34" s="12">
        <f>IF(ISERROR(10*C34+1)=TRUE,"",10*C34+1)</f>
      </c>
      <c r="C34" s="45">
        <f t="shared" si="0"/>
      </c>
      <c r="D34" s="24"/>
      <c r="E34" s="25">
        <f>IF(ISERROR(VLOOKUP(D34,'[1]vylosovanie'!$D$10:$N$209,7,0))=TRUE,"",VLOOKUP(D34,'[1]vylosovanie'!$D$10:$N$209,7,0))</f>
      </c>
      <c r="F34" s="25">
        <f>IF(ISERROR(VLOOKUP(E34,'[1]zoznam prihlasenych'!$C$6:$G$206,2,0))=TRUE,"",VLOOKUP(E34,'[1]zoznam prihlasenych'!$C$6:$G$206,2,0))</f>
      </c>
      <c r="G34" s="25">
        <f>IF(ISERROR(VLOOKUP(D34,'[1]vylosovanie'!$D$10:$N$209,8,0))=TRUE,"",VLOOKUP(D34,'[1]vylosovanie'!$D$10:$N$209,8,0))</f>
      </c>
      <c r="H34" s="24">
        <f>IF(ISERROR(VLOOKUP(D34,'[1]vylosovanie'!$D$10:$N$209,11,0))=TRUE,"",VLOOKUP(D34,'[1]vylosovanie'!$D$10:$N$209,11,0))</f>
      </c>
      <c r="I34" s="46">
        <f>IF(SUM(H34:H35)=0,"",SUM(H34:H35))</f>
      </c>
      <c r="M34" s="44"/>
      <c r="N34" s="44"/>
      <c r="O34" s="44"/>
      <c r="P34" s="44"/>
    </row>
    <row r="35" spans="1:16" s="21" customFormat="1" ht="28.5">
      <c r="A35" s="12">
        <f>IF(ISERROR(10*C34+2)=TRUE,"",10*C34+2)</f>
      </c>
      <c r="C35" s="45"/>
      <c r="D35" s="24"/>
      <c r="E35" s="25">
        <f>IF(ISERROR(VLOOKUP(D35,'[1]vylosovanie'!$D$10:$N$209,7,0))=TRUE,"",VLOOKUP(D35,'[1]vylosovanie'!$D$10:$N$209,7,0))</f>
      </c>
      <c r="F35" s="25">
        <f>IF(ISERROR(VLOOKUP(E35,'[1]zoznam prihlasenych'!$C$6:$G$206,2,0))=TRUE,"",VLOOKUP(E35,'[1]zoznam prihlasenych'!$C$6:$G$206,2,0))</f>
      </c>
      <c r="G35" s="25">
        <f>IF(ISERROR(VLOOKUP(D35,'[1]vylosovanie'!$D$10:$N$209,8,0))=TRUE,"",VLOOKUP(D35,'[1]vylosovanie'!$D$10:$N$209,8,0))</f>
      </c>
      <c r="H35" s="24">
        <f>IF(ISERROR(VLOOKUP(D35,'[1]vylosovanie'!$D$10:$N$209,11,0))=TRUE,"",VLOOKUP(D35,'[1]vylosovanie'!$D$10:$N$209,11,0))</f>
      </c>
      <c r="I35" s="47"/>
      <c r="M35" s="44"/>
      <c r="N35" s="44"/>
      <c r="O35" s="44"/>
      <c r="P35" s="44"/>
    </row>
    <row r="36" spans="1:16" s="21" customFormat="1" ht="28.5">
      <c r="A36" s="12">
        <f>IF(ISERROR(10*C36+1)=TRUE,"",10*C36+1)</f>
      </c>
      <c r="C36" s="45">
        <f t="shared" si="0"/>
      </c>
      <c r="D36" s="24"/>
      <c r="E36" s="25">
        <f>IF(ISERROR(VLOOKUP(D36,'[1]vylosovanie'!$D$10:$N$209,7,0))=TRUE,"",VLOOKUP(D36,'[1]vylosovanie'!$D$10:$N$209,7,0))</f>
      </c>
      <c r="F36" s="25">
        <f>IF(ISERROR(VLOOKUP(E36,'[1]zoznam prihlasenych'!$C$6:$G$206,2,0))=TRUE,"",VLOOKUP(E36,'[1]zoznam prihlasenych'!$C$6:$G$206,2,0))</f>
      </c>
      <c r="G36" s="25">
        <f>IF(ISERROR(VLOOKUP(D36,'[1]vylosovanie'!$D$10:$N$209,8,0))=TRUE,"",VLOOKUP(D36,'[1]vylosovanie'!$D$10:$N$209,8,0))</f>
      </c>
      <c r="H36" s="24">
        <f>IF(ISERROR(VLOOKUP(D36,'[1]vylosovanie'!$D$10:$N$209,11,0))=TRUE,"",VLOOKUP(D36,'[1]vylosovanie'!$D$10:$N$209,11,0))</f>
      </c>
      <c r="I36" s="46">
        <f>IF(SUM(H36:H37)=0,"",SUM(H36:H37))</f>
      </c>
      <c r="M36" s="44"/>
      <c r="N36" s="44"/>
      <c r="O36" s="44"/>
      <c r="P36" s="44"/>
    </row>
    <row r="37" spans="1:16" s="21" customFormat="1" ht="28.5">
      <c r="A37" s="12">
        <f>IF(ISERROR(10*C36+2)=TRUE,"",10*C36+2)</f>
      </c>
      <c r="C37" s="45"/>
      <c r="D37" s="24"/>
      <c r="E37" s="25">
        <f>IF(ISERROR(VLOOKUP(D37,'[1]vylosovanie'!$D$10:$N$209,7,0))=TRUE,"",VLOOKUP(D37,'[1]vylosovanie'!$D$10:$N$209,7,0))</f>
      </c>
      <c r="F37" s="25">
        <f>IF(ISERROR(VLOOKUP(E37,'[1]zoznam prihlasenych'!$C$6:$G$206,2,0))=TRUE,"",VLOOKUP(E37,'[1]zoznam prihlasenych'!$C$6:$G$206,2,0))</f>
      </c>
      <c r="G37" s="25">
        <f>IF(ISERROR(VLOOKUP(D37,'[1]vylosovanie'!$D$10:$N$209,8,0))=TRUE,"",VLOOKUP(D37,'[1]vylosovanie'!$D$10:$N$209,8,0))</f>
      </c>
      <c r="H37" s="24">
        <f>IF(ISERROR(VLOOKUP(D37,'[1]vylosovanie'!$D$10:$N$209,11,0))=TRUE,"",VLOOKUP(D37,'[1]vylosovanie'!$D$10:$N$209,11,0))</f>
      </c>
      <c r="I37" s="47"/>
      <c r="M37" s="44"/>
      <c r="N37" s="44"/>
      <c r="O37" s="44"/>
      <c r="P37" s="44"/>
    </row>
    <row r="38" spans="1:16" s="21" customFormat="1" ht="28.5">
      <c r="A38" s="12">
        <f>IF(ISERROR(10*C38+1)=TRUE,"",10*C38+1)</f>
      </c>
      <c r="C38" s="45">
        <f t="shared" si="0"/>
      </c>
      <c r="D38" s="24"/>
      <c r="E38" s="25">
        <f>IF(ISERROR(VLOOKUP(D38,'[1]vylosovanie'!$D$10:$N$209,7,0))=TRUE,"",VLOOKUP(D38,'[1]vylosovanie'!$D$10:$N$209,7,0))</f>
      </c>
      <c r="F38" s="25">
        <f>IF(ISERROR(VLOOKUP(E38,'[1]zoznam prihlasenych'!$C$6:$G$206,2,0))=TRUE,"",VLOOKUP(E38,'[1]zoznam prihlasenych'!$C$6:$G$206,2,0))</f>
      </c>
      <c r="G38" s="25">
        <f>IF(ISERROR(VLOOKUP(D38,'[1]vylosovanie'!$D$10:$N$209,8,0))=TRUE,"",VLOOKUP(D38,'[1]vylosovanie'!$D$10:$N$209,8,0))</f>
      </c>
      <c r="H38" s="24">
        <f>IF(ISERROR(VLOOKUP(D38,'[1]vylosovanie'!$D$10:$N$209,11,0))=TRUE,"",VLOOKUP(D38,'[1]vylosovanie'!$D$10:$N$209,11,0))</f>
      </c>
      <c r="I38" s="46">
        <f>IF(SUM(H38:H39)=0,"",SUM(H38:H39))</f>
      </c>
      <c r="M38" s="44"/>
      <c r="N38" s="44"/>
      <c r="O38" s="44"/>
      <c r="P38" s="44"/>
    </row>
    <row r="39" spans="1:16" s="21" customFormat="1" ht="28.5">
      <c r="A39" s="12">
        <f>IF(ISERROR(10*C38+2)=TRUE,"",10*C38+2)</f>
      </c>
      <c r="C39" s="45"/>
      <c r="D39" s="24"/>
      <c r="E39" s="25">
        <f>IF(ISERROR(VLOOKUP(D39,'[1]vylosovanie'!$D$10:$N$209,7,0))=TRUE,"",VLOOKUP(D39,'[1]vylosovanie'!$D$10:$N$209,7,0))</f>
      </c>
      <c r="F39" s="25">
        <f>IF(ISERROR(VLOOKUP(E39,'[1]zoznam prihlasenych'!$C$6:$G$206,2,0))=TRUE,"",VLOOKUP(E39,'[1]zoznam prihlasenych'!$C$6:$G$206,2,0))</f>
      </c>
      <c r="G39" s="25">
        <f>IF(ISERROR(VLOOKUP(D39,'[1]vylosovanie'!$D$10:$N$209,8,0))=TRUE,"",VLOOKUP(D39,'[1]vylosovanie'!$D$10:$N$209,8,0))</f>
      </c>
      <c r="H39" s="24">
        <f>IF(ISERROR(VLOOKUP(D39,'[1]vylosovanie'!$D$10:$N$209,11,0))=TRUE,"",VLOOKUP(D39,'[1]vylosovanie'!$D$10:$N$209,11,0))</f>
      </c>
      <c r="I39" s="47"/>
      <c r="M39" s="44"/>
      <c r="N39" s="44"/>
      <c r="O39" s="44"/>
      <c r="P39" s="44"/>
    </row>
    <row r="40" spans="1:16" s="21" customFormat="1" ht="28.5">
      <c r="A40" s="12">
        <f>IF(ISERROR(10*C40+1)=TRUE,"",10*C40+1)</f>
      </c>
      <c r="C40" s="45">
        <f t="shared" si="0"/>
      </c>
      <c r="D40" s="24"/>
      <c r="E40" s="25">
        <f>IF(ISERROR(VLOOKUP(D40,'[1]vylosovanie'!$D$10:$N$209,7,0))=TRUE,"",VLOOKUP(D40,'[1]vylosovanie'!$D$10:$N$209,7,0))</f>
      </c>
      <c r="F40" s="25">
        <f>IF(ISERROR(VLOOKUP(E40,'[1]zoznam prihlasenych'!$C$6:$G$206,2,0))=TRUE,"",VLOOKUP(E40,'[1]zoznam prihlasenych'!$C$6:$G$206,2,0))</f>
      </c>
      <c r="G40" s="25">
        <f>IF(ISERROR(VLOOKUP(D40,'[1]vylosovanie'!$D$10:$N$209,8,0))=TRUE,"",VLOOKUP(D40,'[1]vylosovanie'!$D$10:$N$209,8,0))</f>
      </c>
      <c r="H40" s="24">
        <f>IF(ISERROR(VLOOKUP(D40,'[1]vylosovanie'!$D$10:$N$209,11,0))=TRUE,"",VLOOKUP(D40,'[1]vylosovanie'!$D$10:$N$209,11,0))</f>
      </c>
      <c r="I40" s="46">
        <f>IF(SUM(H40:H41)=0,"",SUM(H40:H41))</f>
      </c>
      <c r="M40" s="44"/>
      <c r="N40" s="44"/>
      <c r="O40" s="44"/>
      <c r="P40" s="44"/>
    </row>
    <row r="41" spans="1:16" s="21" customFormat="1" ht="28.5">
      <c r="A41" s="12">
        <f>IF(ISERROR(10*C40+2)=TRUE,"",10*C40+2)</f>
      </c>
      <c r="C41" s="45"/>
      <c r="D41" s="24"/>
      <c r="E41" s="25">
        <f>IF(ISERROR(VLOOKUP(D41,'[1]vylosovanie'!$D$10:$N$209,7,0))=TRUE,"",VLOOKUP(D41,'[1]vylosovanie'!$D$10:$N$209,7,0))</f>
      </c>
      <c r="F41" s="25">
        <f>IF(ISERROR(VLOOKUP(E41,'[1]zoznam prihlasenych'!$C$6:$G$206,2,0))=TRUE,"",VLOOKUP(E41,'[1]zoznam prihlasenych'!$C$6:$G$206,2,0))</f>
      </c>
      <c r="G41" s="25">
        <f>IF(ISERROR(VLOOKUP(D41,'[1]vylosovanie'!$D$10:$N$209,8,0))=TRUE,"",VLOOKUP(D41,'[1]vylosovanie'!$D$10:$N$209,8,0))</f>
      </c>
      <c r="H41" s="24">
        <f>IF(ISERROR(VLOOKUP(D41,'[1]vylosovanie'!$D$10:$N$209,11,0))=TRUE,"",VLOOKUP(D41,'[1]vylosovanie'!$D$10:$N$209,11,0))</f>
      </c>
      <c r="I41" s="47"/>
      <c r="M41" s="44"/>
      <c r="N41" s="44"/>
      <c r="O41" s="44"/>
      <c r="P41" s="44"/>
    </row>
    <row r="42" spans="1:16" s="21" customFormat="1" ht="28.5">
      <c r="A42" s="12">
        <f>IF(ISERROR(10*C42+1)=TRUE,"",10*C42+1)</f>
      </c>
      <c r="C42" s="45">
        <f t="shared" si="0"/>
      </c>
      <c r="D42" s="24"/>
      <c r="E42" s="25">
        <f>IF(ISERROR(VLOOKUP(D42,'[1]vylosovanie'!$D$10:$N$209,7,0))=TRUE,"",VLOOKUP(D42,'[1]vylosovanie'!$D$10:$N$209,7,0))</f>
      </c>
      <c r="F42" s="25">
        <f>IF(ISERROR(VLOOKUP(E42,'[1]zoznam prihlasenych'!$C$6:$G$206,2,0))=TRUE,"",VLOOKUP(E42,'[1]zoznam prihlasenych'!$C$6:$G$206,2,0))</f>
      </c>
      <c r="G42" s="25">
        <f>IF(ISERROR(VLOOKUP(D42,'[1]vylosovanie'!$D$10:$N$209,8,0))=TRUE,"",VLOOKUP(D42,'[1]vylosovanie'!$D$10:$N$209,8,0))</f>
      </c>
      <c r="H42" s="24">
        <f>IF(ISERROR(VLOOKUP(D42,'[1]vylosovanie'!$D$10:$N$209,11,0))=TRUE,"",VLOOKUP(D42,'[1]vylosovanie'!$D$10:$N$209,11,0))</f>
      </c>
      <c r="I42" s="46">
        <f>IF(SUM(H42:H43)=0,"",SUM(H42:H43))</f>
      </c>
      <c r="M42" s="44"/>
      <c r="N42" s="44"/>
      <c r="O42" s="44"/>
      <c r="P42" s="44"/>
    </row>
    <row r="43" spans="1:16" s="21" customFormat="1" ht="28.5">
      <c r="A43" s="12">
        <f>IF(ISERROR(10*C42+2)=TRUE,"",10*C42+2)</f>
      </c>
      <c r="C43" s="45"/>
      <c r="D43" s="24"/>
      <c r="E43" s="25">
        <f>IF(ISERROR(VLOOKUP(D43,'[1]vylosovanie'!$D$10:$N$209,7,0))=TRUE,"",VLOOKUP(D43,'[1]vylosovanie'!$D$10:$N$209,7,0))</f>
      </c>
      <c r="F43" s="25">
        <f>IF(ISERROR(VLOOKUP(E43,'[1]zoznam prihlasenych'!$C$6:$G$206,2,0))=TRUE,"",VLOOKUP(E43,'[1]zoznam prihlasenych'!$C$6:$G$206,2,0))</f>
      </c>
      <c r="G43" s="25">
        <f>IF(ISERROR(VLOOKUP(D43,'[1]vylosovanie'!$D$10:$N$209,8,0))=TRUE,"",VLOOKUP(D43,'[1]vylosovanie'!$D$10:$N$209,8,0))</f>
      </c>
      <c r="H43" s="24">
        <f>IF(ISERROR(VLOOKUP(D43,'[1]vylosovanie'!$D$10:$N$209,11,0))=TRUE,"",VLOOKUP(D43,'[1]vylosovanie'!$D$10:$N$209,11,0))</f>
      </c>
      <c r="I43" s="47"/>
      <c r="M43" s="44"/>
      <c r="N43" s="44"/>
      <c r="O43" s="44"/>
      <c r="P43" s="44"/>
    </row>
    <row r="44" spans="1:9" ht="28.5">
      <c r="A44" s="12">
        <f>IF(ISERROR(10*C44+1)=TRUE,"",10*C44+1)</f>
      </c>
      <c r="C44" s="45">
        <f t="shared" si="0"/>
      </c>
      <c r="D44" s="24"/>
      <c r="E44" s="25">
        <f>IF(ISERROR(VLOOKUP(D44,'[1]vylosovanie'!$D$10:$N$209,7,0))=TRUE,"",VLOOKUP(D44,'[1]vylosovanie'!$D$10:$N$209,7,0))</f>
      </c>
      <c r="F44" s="25">
        <f>IF(ISERROR(VLOOKUP(E44,'[1]zoznam prihlasenych'!$C$6:$G$206,2,0))=TRUE,"",VLOOKUP(E44,'[1]zoznam prihlasenych'!$C$6:$G$206,2,0))</f>
      </c>
      <c r="G44" s="25">
        <f>IF(ISERROR(VLOOKUP(D44,'[1]vylosovanie'!$D$10:$N$209,8,0))=TRUE,"",VLOOKUP(D44,'[1]vylosovanie'!$D$10:$N$209,8,0))</f>
      </c>
      <c r="H44" s="24">
        <f>IF(ISERROR(VLOOKUP(D44,'[1]vylosovanie'!$D$10:$N$209,11,0))=TRUE,"",VLOOKUP(D44,'[1]vylosovanie'!$D$10:$N$209,11,0))</f>
      </c>
      <c r="I44" s="45">
        <f>IF(SUM(H44:H45)=0,"",SUM(H44:H45))</f>
      </c>
    </row>
    <row r="45" spans="1:9" ht="28.5">
      <c r="A45" s="12">
        <f>IF(ISERROR(10*C44+2)=TRUE,"",10*C44+2)</f>
      </c>
      <c r="C45" s="45"/>
      <c r="D45" s="24"/>
      <c r="E45" s="25">
        <f>IF(ISERROR(VLOOKUP(D45,'[1]vylosovanie'!$D$10:$N$209,7,0))=TRUE,"",VLOOKUP(D45,'[1]vylosovanie'!$D$10:$N$209,7,0))</f>
      </c>
      <c r="F45" s="25">
        <f>IF(ISERROR(VLOOKUP(E45,'[1]zoznam prihlasenych'!$C$6:$G$206,2,0))=TRUE,"",VLOOKUP(E45,'[1]zoznam prihlasenych'!$C$6:$G$206,2,0))</f>
      </c>
      <c r="G45" s="25">
        <f>IF(ISERROR(VLOOKUP(D45,'[1]vylosovanie'!$D$10:$N$209,8,0))=TRUE,"",VLOOKUP(D45,'[1]vylosovanie'!$D$10:$N$209,8,0))</f>
      </c>
      <c r="H45" s="24">
        <f>IF(ISERROR(VLOOKUP(D45,'[1]vylosovanie'!$D$10:$N$209,11,0))=TRUE,"",VLOOKUP(D45,'[1]vylosovanie'!$D$10:$N$209,11,0))</f>
      </c>
      <c r="I45" s="45"/>
    </row>
    <row r="46" spans="1:9" ht="28.5">
      <c r="A46" s="12">
        <f>IF(ISERROR(10*C46+1)=TRUE,"",10*C46+1)</f>
      </c>
      <c r="C46" s="45">
        <f t="shared" si="0"/>
      </c>
      <c r="D46" s="24"/>
      <c r="E46" s="25">
        <f>IF(ISERROR(VLOOKUP(D46,'[1]vylosovanie'!$D$10:$N$209,7,0))=TRUE,"",VLOOKUP(D46,'[1]vylosovanie'!$D$10:$N$209,7,0))</f>
      </c>
      <c r="F46" s="25">
        <f>IF(ISERROR(VLOOKUP(E46,'[1]zoznam prihlasenych'!$C$6:$G$206,2,0))=TRUE,"",VLOOKUP(E46,'[1]zoznam prihlasenych'!$C$6:$G$206,2,0))</f>
      </c>
      <c r="G46" s="25">
        <f>IF(ISERROR(VLOOKUP(D46,'[1]vylosovanie'!$D$10:$N$209,8,0))=TRUE,"",VLOOKUP(D46,'[1]vylosovanie'!$D$10:$N$209,8,0))</f>
      </c>
      <c r="H46" s="24">
        <f>IF(ISERROR(VLOOKUP(D46,'[1]vylosovanie'!$D$10:$N$209,11,0))=TRUE,"",VLOOKUP(D46,'[1]vylosovanie'!$D$10:$N$209,11,0))</f>
      </c>
      <c r="I46" s="46">
        <f>IF(SUM(H46:H47)=0,"",SUM(H46:H47))</f>
      </c>
    </row>
    <row r="47" spans="1:9" ht="28.5">
      <c r="A47" s="12">
        <f>IF(ISERROR(10*C46+2)=TRUE,"",10*C46+2)</f>
      </c>
      <c r="C47" s="45"/>
      <c r="D47" s="24"/>
      <c r="E47" s="25">
        <f>IF(ISERROR(VLOOKUP(D47,'[1]vylosovanie'!$D$10:$N$209,7,0))=TRUE,"",VLOOKUP(D47,'[1]vylosovanie'!$D$10:$N$209,7,0))</f>
      </c>
      <c r="F47" s="25">
        <f>IF(ISERROR(VLOOKUP(E47,'[1]zoznam prihlasenych'!$C$6:$G$206,2,0))=TRUE,"",VLOOKUP(E47,'[1]zoznam prihlasenych'!$C$6:$G$206,2,0))</f>
      </c>
      <c r="G47" s="25">
        <f>IF(ISERROR(VLOOKUP(D47,'[1]vylosovanie'!$D$10:$N$209,8,0))=TRUE,"",VLOOKUP(D47,'[1]vylosovanie'!$D$10:$N$209,8,0))</f>
      </c>
      <c r="H47" s="24">
        <f>IF(ISERROR(VLOOKUP(D47,'[1]vylosovanie'!$D$10:$N$209,11,0))=TRUE,"",VLOOKUP(D47,'[1]vylosovanie'!$D$10:$N$209,11,0))</f>
      </c>
      <c r="I47" s="47"/>
    </row>
    <row r="48" spans="1:9" ht="28.5">
      <c r="A48" s="12">
        <f>IF(ISERROR(10*C48+1)=TRUE,"",10*C48+1)</f>
      </c>
      <c r="C48" s="45">
        <f t="shared" si="0"/>
      </c>
      <c r="D48" s="24"/>
      <c r="E48" s="25">
        <f>IF(ISERROR(VLOOKUP(D48,'[1]vylosovanie'!$D$10:$N$209,7,0))=TRUE,"",VLOOKUP(D48,'[1]vylosovanie'!$D$10:$N$209,7,0))</f>
      </c>
      <c r="F48" s="25">
        <f>IF(ISERROR(VLOOKUP(E48,'[1]zoznam prihlasenych'!$C$6:$G$206,2,0))=TRUE,"",VLOOKUP(E48,'[1]zoznam prihlasenych'!$C$6:$G$206,2,0))</f>
      </c>
      <c r="G48" s="25">
        <f>IF(ISERROR(VLOOKUP(D48,'[1]vylosovanie'!$D$10:$N$209,8,0))=TRUE,"",VLOOKUP(D48,'[1]vylosovanie'!$D$10:$N$209,8,0))</f>
      </c>
      <c r="H48" s="24">
        <f>IF(ISERROR(VLOOKUP(D48,'[1]vylosovanie'!$D$10:$N$209,11,0))=TRUE,"",VLOOKUP(D48,'[1]vylosovanie'!$D$10:$N$209,11,0))</f>
      </c>
      <c r="I48" s="46">
        <f>IF(SUM(H48:H49)=0,"",SUM(H48:H49))</f>
      </c>
    </row>
    <row r="49" spans="1:9" ht="28.5">
      <c r="A49" s="12">
        <f>IF(ISERROR(10*C48+2)=TRUE,"",10*C48+2)</f>
      </c>
      <c r="C49" s="45"/>
      <c r="D49" s="24"/>
      <c r="E49" s="25">
        <f>IF(ISERROR(VLOOKUP(D49,'[1]vylosovanie'!$D$10:$N$209,7,0))=TRUE,"",VLOOKUP(D49,'[1]vylosovanie'!$D$10:$N$209,7,0))</f>
      </c>
      <c r="F49" s="25">
        <f>IF(ISERROR(VLOOKUP(E49,'[1]zoznam prihlasenych'!$C$6:$G$206,2,0))=TRUE,"",VLOOKUP(E49,'[1]zoznam prihlasenych'!$C$6:$G$206,2,0))</f>
      </c>
      <c r="G49" s="25">
        <f>IF(ISERROR(VLOOKUP(D49,'[1]vylosovanie'!$D$10:$N$209,8,0))=TRUE,"",VLOOKUP(D49,'[1]vylosovanie'!$D$10:$N$209,8,0))</f>
      </c>
      <c r="H49" s="24">
        <f>IF(ISERROR(VLOOKUP(D49,'[1]vylosovanie'!$D$10:$N$209,11,0))=TRUE,"",VLOOKUP(D49,'[1]vylosovanie'!$D$10:$N$209,11,0))</f>
      </c>
      <c r="I49" s="47"/>
    </row>
    <row r="50" spans="1:9" ht="28.5">
      <c r="A50" s="12">
        <f>IF(ISERROR(10*C50+1)=TRUE,"",10*C50+1)</f>
      </c>
      <c r="C50" s="45">
        <f t="shared" si="0"/>
      </c>
      <c r="D50" s="24"/>
      <c r="E50" s="25">
        <f>IF(ISERROR(VLOOKUP(D50,'[1]vylosovanie'!$D$10:$N$209,7,0))=TRUE,"",VLOOKUP(D50,'[1]vylosovanie'!$D$10:$N$209,7,0))</f>
      </c>
      <c r="F50" s="25">
        <f>IF(ISERROR(VLOOKUP(E50,'[1]zoznam prihlasenych'!$C$6:$G$206,2,0))=TRUE,"",VLOOKUP(E50,'[1]zoznam prihlasenych'!$C$6:$G$206,2,0))</f>
      </c>
      <c r="G50" s="25">
        <f>IF(ISERROR(VLOOKUP(D50,'[1]vylosovanie'!$D$10:$N$209,8,0))=TRUE,"",VLOOKUP(D50,'[1]vylosovanie'!$D$10:$N$209,8,0))</f>
      </c>
      <c r="H50" s="24">
        <f>IF(ISERROR(VLOOKUP(D50,'[1]vylosovanie'!$D$10:$N$209,11,0))=TRUE,"",VLOOKUP(D50,'[1]vylosovanie'!$D$10:$N$209,11,0))</f>
      </c>
      <c r="I50" s="46">
        <f>IF(SUM(H50:H51)=0,"",SUM(H50:H51))</f>
      </c>
    </row>
    <row r="51" spans="1:9" ht="28.5">
      <c r="A51" s="12">
        <f>IF(ISERROR(10*C50+2)=TRUE,"",10*C50+2)</f>
      </c>
      <c r="C51" s="45"/>
      <c r="D51" s="24"/>
      <c r="E51" s="25">
        <f>IF(ISERROR(VLOOKUP(D51,'[1]vylosovanie'!$D$10:$N$209,7,0))=TRUE,"",VLOOKUP(D51,'[1]vylosovanie'!$D$10:$N$209,7,0))</f>
      </c>
      <c r="F51" s="25">
        <f>IF(ISERROR(VLOOKUP(E51,'[1]zoznam prihlasenych'!$C$6:$G$206,2,0))=TRUE,"",VLOOKUP(E51,'[1]zoznam prihlasenych'!$C$6:$G$206,2,0))</f>
      </c>
      <c r="G51" s="25">
        <f>IF(ISERROR(VLOOKUP(D51,'[1]vylosovanie'!$D$10:$N$209,8,0))=TRUE,"",VLOOKUP(D51,'[1]vylosovanie'!$D$10:$N$209,8,0))</f>
      </c>
      <c r="H51" s="24">
        <f>IF(ISERROR(VLOOKUP(D51,'[1]vylosovanie'!$D$10:$N$209,11,0))=TRUE,"",VLOOKUP(D51,'[1]vylosovanie'!$D$10:$N$209,11,0))</f>
      </c>
      <c r="I51" s="47"/>
    </row>
    <row r="52" spans="1:9" ht="28.5">
      <c r="A52" s="12">
        <f>IF(ISERROR(10*C52+1)=TRUE,"",10*C52+1)</f>
      </c>
      <c r="C52" s="45">
        <f t="shared" si="0"/>
      </c>
      <c r="D52" s="24"/>
      <c r="E52" s="25">
        <f>IF(ISERROR(VLOOKUP(D52,'[1]vylosovanie'!$D$10:$N$209,7,0))=TRUE,"",VLOOKUP(D52,'[1]vylosovanie'!$D$10:$N$209,7,0))</f>
      </c>
      <c r="F52" s="25">
        <f>IF(ISERROR(VLOOKUP(E52,'[1]zoznam prihlasenych'!$C$6:$G$206,2,0))=TRUE,"",VLOOKUP(E52,'[1]zoznam prihlasenych'!$C$6:$G$206,2,0))</f>
      </c>
      <c r="G52" s="25">
        <f>IF(ISERROR(VLOOKUP(D52,'[1]vylosovanie'!$D$10:$N$209,8,0))=TRUE,"",VLOOKUP(D52,'[1]vylosovanie'!$D$10:$N$209,8,0))</f>
      </c>
      <c r="H52" s="24">
        <f>IF(ISERROR(VLOOKUP(D52,'[1]vylosovanie'!$D$10:$N$209,11,0))=TRUE,"",VLOOKUP(D52,'[1]vylosovanie'!$D$10:$N$209,11,0))</f>
      </c>
      <c r="I52" s="46">
        <f>IF(SUM(H52:H53)=0,"",SUM(H52:H53))</f>
      </c>
    </row>
    <row r="53" spans="1:9" ht="28.5">
      <c r="A53" s="12">
        <f>IF(ISERROR(10*C52+2)=TRUE,"",10*C52+2)</f>
      </c>
      <c r="C53" s="45"/>
      <c r="D53" s="24"/>
      <c r="E53" s="25">
        <f>IF(ISERROR(VLOOKUP(D53,'[1]vylosovanie'!$D$10:$N$209,7,0))=TRUE,"",VLOOKUP(D53,'[1]vylosovanie'!$D$10:$N$209,7,0))</f>
      </c>
      <c r="F53" s="25">
        <f>IF(ISERROR(VLOOKUP(E53,'[1]zoznam prihlasenych'!$C$6:$G$206,2,0))=TRUE,"",VLOOKUP(E53,'[1]zoznam prihlasenych'!$C$6:$G$206,2,0))</f>
      </c>
      <c r="G53" s="25">
        <f>IF(ISERROR(VLOOKUP(D53,'[1]vylosovanie'!$D$10:$N$209,8,0))=TRUE,"",VLOOKUP(D53,'[1]vylosovanie'!$D$10:$N$209,8,0))</f>
      </c>
      <c r="H53" s="24">
        <f>IF(ISERROR(VLOOKUP(D53,'[1]vylosovanie'!$D$10:$N$209,11,0))=TRUE,"",VLOOKUP(D53,'[1]vylosovanie'!$D$10:$N$209,11,0))</f>
      </c>
      <c r="I53" s="47"/>
    </row>
    <row r="54" spans="1:9" ht="28.5">
      <c r="A54" s="12">
        <f>IF(ISERROR(10*C54+1)=TRUE,"",10*C54+1)</f>
      </c>
      <c r="C54" s="45">
        <f t="shared" si="0"/>
      </c>
      <c r="D54" s="24"/>
      <c r="E54" s="25">
        <f>IF(ISERROR(VLOOKUP(D54,'[1]vylosovanie'!$D$10:$N$209,7,0))=TRUE,"",VLOOKUP(D54,'[1]vylosovanie'!$D$10:$N$209,7,0))</f>
      </c>
      <c r="F54" s="25">
        <f>IF(ISERROR(VLOOKUP(E54,'[1]zoznam prihlasenych'!$C$6:$G$206,2,0))=TRUE,"",VLOOKUP(E54,'[1]zoznam prihlasenych'!$C$6:$G$206,2,0))</f>
      </c>
      <c r="G54" s="25">
        <f>IF(ISERROR(VLOOKUP(D54,'[1]vylosovanie'!$D$10:$N$209,8,0))=TRUE,"",VLOOKUP(D54,'[1]vylosovanie'!$D$10:$N$209,8,0))</f>
      </c>
      <c r="H54" s="24">
        <f>IF(ISERROR(VLOOKUP(D54,'[1]vylosovanie'!$D$10:$N$209,11,0))=TRUE,"",VLOOKUP(D54,'[1]vylosovanie'!$D$10:$N$209,11,0))</f>
      </c>
      <c r="I54" s="46">
        <f>IF(SUM(H54:H55)=0,"",SUM(H54:H55))</f>
      </c>
    </row>
    <row r="55" spans="1:9" ht="28.5">
      <c r="A55" s="12">
        <f>IF(ISERROR(10*C54+2)=TRUE,"",10*C54+2)</f>
      </c>
      <c r="C55" s="45"/>
      <c r="D55" s="24"/>
      <c r="E55" s="25">
        <f>IF(ISERROR(VLOOKUP(D55,'[1]vylosovanie'!$D$10:$N$209,7,0))=TRUE,"",VLOOKUP(D55,'[1]vylosovanie'!$D$10:$N$209,7,0))</f>
      </c>
      <c r="F55" s="25">
        <f>IF(ISERROR(VLOOKUP(E55,'[1]zoznam prihlasenych'!$C$6:$G$206,2,0))=TRUE,"",VLOOKUP(E55,'[1]zoznam prihlasenych'!$C$6:$G$206,2,0))</f>
      </c>
      <c r="G55" s="25">
        <f>IF(ISERROR(VLOOKUP(D55,'[1]vylosovanie'!$D$10:$N$209,8,0))=TRUE,"",VLOOKUP(D55,'[1]vylosovanie'!$D$10:$N$209,8,0))</f>
      </c>
      <c r="H55" s="24">
        <f>IF(ISERROR(VLOOKUP(D55,'[1]vylosovanie'!$D$10:$N$209,11,0))=TRUE,"",VLOOKUP(D55,'[1]vylosovanie'!$D$10:$N$209,11,0))</f>
      </c>
      <c r="I55" s="47"/>
    </row>
    <row r="56" spans="1:9" ht="28.5">
      <c r="A56" s="12">
        <f>IF(ISERROR(10*C56+1)=TRUE,"",10*C56+1)</f>
      </c>
      <c r="C56" s="45">
        <f t="shared" si="0"/>
      </c>
      <c r="D56" s="24"/>
      <c r="E56" s="25">
        <f>IF(ISERROR(VLOOKUP(D56,'[1]vylosovanie'!$D$10:$N$209,7,0))=TRUE,"",VLOOKUP(D56,'[1]vylosovanie'!$D$10:$N$209,7,0))</f>
      </c>
      <c r="F56" s="25">
        <f>IF(ISERROR(VLOOKUP(E56,'[1]zoznam prihlasenych'!$C$6:$G$206,2,0))=TRUE,"",VLOOKUP(E56,'[1]zoznam prihlasenych'!$C$6:$G$206,2,0))</f>
      </c>
      <c r="G56" s="25">
        <f>IF(ISERROR(VLOOKUP(D56,'[1]vylosovanie'!$D$10:$N$209,8,0))=TRUE,"",VLOOKUP(D56,'[1]vylosovanie'!$D$10:$N$209,8,0))</f>
      </c>
      <c r="H56" s="24">
        <f>IF(ISERROR(VLOOKUP(D56,'[1]vylosovanie'!$D$10:$N$209,11,0))=TRUE,"",VLOOKUP(D56,'[1]vylosovanie'!$D$10:$N$209,11,0))</f>
      </c>
      <c r="I56" s="46">
        <f>IF(SUM(H56:H57)=0,"",SUM(H56:H57))</f>
      </c>
    </row>
    <row r="57" spans="1:9" ht="28.5">
      <c r="A57" s="12">
        <f>IF(ISERROR(10*C56+2)=TRUE,"",10*C56+2)</f>
      </c>
      <c r="C57" s="45"/>
      <c r="D57" s="24"/>
      <c r="E57" s="25">
        <f>IF(ISERROR(VLOOKUP(D57,'[1]vylosovanie'!$D$10:$N$209,7,0))=TRUE,"",VLOOKUP(D57,'[1]vylosovanie'!$D$10:$N$209,7,0))</f>
      </c>
      <c r="F57" s="25">
        <f>IF(ISERROR(VLOOKUP(E57,'[1]zoznam prihlasenych'!$C$6:$G$206,2,0))=TRUE,"",VLOOKUP(E57,'[1]zoznam prihlasenych'!$C$6:$G$206,2,0))</f>
      </c>
      <c r="G57" s="25">
        <f>IF(ISERROR(VLOOKUP(D57,'[1]vylosovanie'!$D$10:$N$209,8,0))=TRUE,"",VLOOKUP(D57,'[1]vylosovanie'!$D$10:$N$209,8,0))</f>
      </c>
      <c r="H57" s="24">
        <f>IF(ISERROR(VLOOKUP(D57,'[1]vylosovanie'!$D$10:$N$209,11,0))=TRUE,"",VLOOKUP(D57,'[1]vylosovanie'!$D$10:$N$209,11,0))</f>
      </c>
      <c r="I57" s="47"/>
    </row>
    <row r="58" spans="1:9" ht="28.5">
      <c r="A58" s="12">
        <f>IF(ISERROR(10*C58+1)=TRUE,"",10*C58+1)</f>
      </c>
      <c r="C58" s="45">
        <f t="shared" si="0"/>
      </c>
      <c r="D58" s="24"/>
      <c r="E58" s="25">
        <f>IF(ISERROR(VLOOKUP(D58,'[1]vylosovanie'!$D$10:$N$209,7,0))=TRUE,"",VLOOKUP(D58,'[1]vylosovanie'!$D$10:$N$209,7,0))</f>
      </c>
      <c r="F58" s="25">
        <f>IF(ISERROR(VLOOKUP(E58,'[1]zoznam prihlasenych'!$C$6:$G$206,2,0))=TRUE,"",VLOOKUP(E58,'[1]zoznam prihlasenych'!$C$6:$G$206,2,0))</f>
      </c>
      <c r="G58" s="25">
        <f>IF(ISERROR(VLOOKUP(D58,'[1]vylosovanie'!$D$10:$N$209,8,0))=TRUE,"",VLOOKUP(D58,'[1]vylosovanie'!$D$10:$N$209,8,0))</f>
      </c>
      <c r="H58" s="24">
        <f>IF(ISERROR(VLOOKUP(D58,'[1]vylosovanie'!$D$10:$N$209,11,0))=TRUE,"",VLOOKUP(D58,'[1]vylosovanie'!$D$10:$N$209,11,0))</f>
      </c>
      <c r="I58" s="46">
        <f>IF(SUM(H58:H59)=0,"",SUM(H58:H59))</f>
      </c>
    </row>
    <row r="59" spans="1:9" ht="28.5">
      <c r="A59" s="12">
        <f>IF(ISERROR(10*C58+2)=TRUE,"",10*C58+2)</f>
      </c>
      <c r="C59" s="45"/>
      <c r="D59" s="24"/>
      <c r="E59" s="25">
        <f>IF(ISERROR(VLOOKUP(D59,'[1]vylosovanie'!$D$10:$N$209,7,0))=TRUE,"",VLOOKUP(D59,'[1]vylosovanie'!$D$10:$N$209,7,0))</f>
      </c>
      <c r="F59" s="25">
        <f>IF(ISERROR(VLOOKUP(E59,'[1]zoznam prihlasenych'!$C$6:$G$206,2,0))=TRUE,"",VLOOKUP(E59,'[1]zoznam prihlasenych'!$C$6:$G$206,2,0))</f>
      </c>
      <c r="G59" s="25">
        <f>IF(ISERROR(VLOOKUP(D59,'[1]vylosovanie'!$D$10:$N$209,8,0))=TRUE,"",VLOOKUP(D59,'[1]vylosovanie'!$D$10:$N$209,8,0))</f>
      </c>
      <c r="H59" s="24">
        <f>IF(ISERROR(VLOOKUP(D59,'[1]vylosovanie'!$D$10:$N$209,11,0))=TRUE,"",VLOOKUP(D59,'[1]vylosovanie'!$D$10:$N$209,11,0))</f>
      </c>
      <c r="I59" s="47"/>
    </row>
    <row r="60" spans="1:9" ht="28.5">
      <c r="A60" s="12">
        <f>IF(ISERROR(10*C60+1)=TRUE,"",10*C60+1)</f>
      </c>
      <c r="C60" s="45">
        <f t="shared" si="0"/>
      </c>
      <c r="D60" s="24"/>
      <c r="E60" s="25">
        <f>IF(ISERROR(VLOOKUP(D60,'[1]vylosovanie'!$D$10:$N$209,7,0))=TRUE,"",VLOOKUP(D60,'[1]vylosovanie'!$D$10:$N$209,7,0))</f>
      </c>
      <c r="F60" s="25">
        <f>IF(ISERROR(VLOOKUP(E60,'[1]zoznam prihlasenych'!$C$6:$G$206,2,0))=TRUE,"",VLOOKUP(E60,'[1]zoznam prihlasenych'!$C$6:$G$206,2,0))</f>
      </c>
      <c r="G60" s="25">
        <f>IF(ISERROR(VLOOKUP(D60,'[1]vylosovanie'!$D$10:$N$209,8,0))=TRUE,"",VLOOKUP(D60,'[1]vylosovanie'!$D$10:$N$209,8,0))</f>
      </c>
      <c r="H60" s="24">
        <f>IF(ISERROR(VLOOKUP(D60,'[1]vylosovanie'!$D$10:$N$209,11,0))=TRUE,"",VLOOKUP(D60,'[1]vylosovanie'!$D$10:$N$209,11,0))</f>
      </c>
      <c r="I60" s="46">
        <f>IF(SUM(H60:H61)=0,"",SUM(H60:H61))</f>
      </c>
    </row>
    <row r="61" spans="1:9" ht="28.5">
      <c r="A61" s="12">
        <f>IF(ISERROR(10*C60+2)=TRUE,"",10*C60+2)</f>
      </c>
      <c r="C61" s="45"/>
      <c r="D61" s="24"/>
      <c r="E61" s="25">
        <f>IF(ISERROR(VLOOKUP(D61,'[1]vylosovanie'!$D$10:$N$209,7,0))=TRUE,"",VLOOKUP(D61,'[1]vylosovanie'!$D$10:$N$209,7,0))</f>
      </c>
      <c r="F61" s="25">
        <f>IF(ISERROR(VLOOKUP(E61,'[1]zoznam prihlasenych'!$C$6:$G$206,2,0))=TRUE,"",VLOOKUP(E61,'[1]zoznam prihlasenych'!$C$6:$G$206,2,0))</f>
      </c>
      <c r="G61" s="25">
        <f>IF(ISERROR(VLOOKUP(D61,'[1]vylosovanie'!$D$10:$N$209,8,0))=TRUE,"",VLOOKUP(D61,'[1]vylosovanie'!$D$10:$N$209,8,0))</f>
      </c>
      <c r="H61" s="24">
        <f>IF(ISERROR(VLOOKUP(D61,'[1]vylosovanie'!$D$10:$N$209,11,0))=TRUE,"",VLOOKUP(D61,'[1]vylosovanie'!$D$10:$N$209,11,0))</f>
      </c>
      <c r="I61" s="47"/>
    </row>
    <row r="62" spans="1:9" ht="28.5">
      <c r="A62" s="12">
        <f>IF(ISERROR(10*C62+1)=TRUE,"",10*C62+1)</f>
      </c>
      <c r="C62" s="45">
        <f t="shared" si="0"/>
      </c>
      <c r="D62" s="24"/>
      <c r="E62" s="25">
        <f>IF(ISERROR(VLOOKUP(D62,'[1]vylosovanie'!$D$10:$N$209,7,0))=TRUE,"",VLOOKUP(D62,'[1]vylosovanie'!$D$10:$N$209,7,0))</f>
      </c>
      <c r="F62" s="25">
        <f>IF(ISERROR(VLOOKUP(E62,'[1]zoznam prihlasenych'!$C$6:$G$206,2,0))=TRUE,"",VLOOKUP(E62,'[1]zoznam prihlasenych'!$C$6:$G$206,2,0))</f>
      </c>
      <c r="G62" s="25">
        <f>IF(ISERROR(VLOOKUP(D62,'[1]vylosovanie'!$D$10:$N$209,8,0))=TRUE,"",VLOOKUP(D62,'[1]vylosovanie'!$D$10:$N$209,8,0))</f>
      </c>
      <c r="H62" s="24">
        <f>IF(ISERROR(VLOOKUP(D62,'[1]vylosovanie'!$D$10:$N$209,11,0))=TRUE,"",VLOOKUP(D62,'[1]vylosovanie'!$D$10:$N$209,11,0))</f>
      </c>
      <c r="I62" s="46">
        <f>IF(SUM(H62:H63)=0,"",SUM(H62:H63))</f>
      </c>
    </row>
    <row r="63" spans="1:9" ht="28.5">
      <c r="A63" s="12">
        <f>IF(ISERROR(10*C62+2)=TRUE,"",10*C62+2)</f>
      </c>
      <c r="C63" s="45"/>
      <c r="D63" s="24"/>
      <c r="E63" s="25">
        <f>IF(ISERROR(VLOOKUP(D63,'[1]vylosovanie'!$D$10:$N$209,7,0))=TRUE,"",VLOOKUP(D63,'[1]vylosovanie'!$D$10:$N$209,7,0))</f>
      </c>
      <c r="F63" s="25">
        <f>IF(ISERROR(VLOOKUP(E63,'[1]zoznam prihlasenych'!$C$6:$G$206,2,0))=TRUE,"",VLOOKUP(E63,'[1]zoznam prihlasenych'!$C$6:$G$206,2,0))</f>
      </c>
      <c r="G63" s="25">
        <f>IF(ISERROR(VLOOKUP(D63,'[1]vylosovanie'!$D$10:$N$209,8,0))=TRUE,"",VLOOKUP(D63,'[1]vylosovanie'!$D$10:$N$209,8,0))</f>
      </c>
      <c r="H63" s="24">
        <f>IF(ISERROR(VLOOKUP(D63,'[1]vylosovanie'!$D$10:$N$209,11,0))=TRUE,"",VLOOKUP(D63,'[1]vylosovanie'!$D$10:$N$209,11,0))</f>
      </c>
      <c r="I63" s="47"/>
    </row>
    <row r="64" spans="1:9" ht="28.5">
      <c r="A64" s="12">
        <f>IF(ISERROR(10*C64+1)=TRUE,"",10*C64+1)</f>
      </c>
      <c r="C64" s="45">
        <f t="shared" si="0"/>
      </c>
      <c r="D64" s="24"/>
      <c r="E64" s="25">
        <f>IF(ISERROR(VLOOKUP(D64,'[1]vylosovanie'!$D$10:$N$209,7,0))=TRUE,"",VLOOKUP(D64,'[1]vylosovanie'!$D$10:$N$209,7,0))</f>
      </c>
      <c r="F64" s="25">
        <f>IF(ISERROR(VLOOKUP(E64,'[1]zoznam prihlasenych'!$C$6:$G$206,2,0))=TRUE,"",VLOOKUP(E64,'[1]zoznam prihlasenych'!$C$6:$G$206,2,0))</f>
      </c>
      <c r="G64" s="25">
        <f>IF(ISERROR(VLOOKUP(D64,'[1]vylosovanie'!$D$10:$N$209,8,0))=TRUE,"",VLOOKUP(D64,'[1]vylosovanie'!$D$10:$N$209,8,0))</f>
      </c>
      <c r="H64" s="24">
        <f>IF(ISERROR(VLOOKUP(D64,'[1]vylosovanie'!$D$10:$N$209,11,0))=TRUE,"",VLOOKUP(D64,'[1]vylosovanie'!$D$10:$N$209,11,0))</f>
      </c>
      <c r="I64" s="46">
        <f>IF(SUM(H64:H65)=0,"",SUM(H64:H65))</f>
      </c>
    </row>
    <row r="65" spans="1:9" ht="28.5">
      <c r="A65" s="12">
        <f>IF(ISERROR(10*C64+2)=TRUE,"",10*C64+2)</f>
      </c>
      <c r="C65" s="45"/>
      <c r="D65" s="24"/>
      <c r="E65" s="25">
        <f>IF(ISERROR(VLOOKUP(D65,'[1]vylosovanie'!$D$10:$N$209,7,0))=TRUE,"",VLOOKUP(D65,'[1]vylosovanie'!$D$10:$N$209,7,0))</f>
      </c>
      <c r="F65" s="25">
        <f>IF(ISERROR(VLOOKUP(E65,'[1]zoznam prihlasenych'!$C$6:$G$206,2,0))=TRUE,"",VLOOKUP(E65,'[1]zoznam prihlasenych'!$C$6:$G$206,2,0))</f>
      </c>
      <c r="G65" s="25">
        <f>IF(ISERROR(VLOOKUP(D65,'[1]vylosovanie'!$D$10:$N$209,8,0))=TRUE,"",VLOOKUP(D65,'[1]vylosovanie'!$D$10:$N$209,8,0))</f>
      </c>
      <c r="H65" s="24">
        <f>IF(ISERROR(VLOOKUP(D65,'[1]vylosovanie'!$D$10:$N$209,11,0))=TRUE,"",VLOOKUP(D65,'[1]vylosovanie'!$D$10:$N$209,11,0))</f>
      </c>
      <c r="I65" s="47"/>
    </row>
    <row r="66" spans="1:9" ht="28.5">
      <c r="A66" s="12">
        <f>IF(ISERROR(10*C66+1)=TRUE,"",10*C66+1)</f>
      </c>
      <c r="C66" s="45">
        <f t="shared" si="0"/>
      </c>
      <c r="D66" s="24"/>
      <c r="E66" s="25">
        <f>IF(ISERROR(VLOOKUP(D66,'[1]vylosovanie'!$D$10:$N$209,7,0))=TRUE,"",VLOOKUP(D66,'[1]vylosovanie'!$D$10:$N$209,7,0))</f>
      </c>
      <c r="F66" s="25">
        <f>IF(ISERROR(VLOOKUP(E66,'[1]zoznam prihlasenych'!$C$6:$G$206,2,0))=TRUE,"",VLOOKUP(E66,'[1]zoznam prihlasenych'!$C$6:$G$206,2,0))</f>
      </c>
      <c r="G66" s="25">
        <f>IF(ISERROR(VLOOKUP(D66,'[1]vylosovanie'!$D$10:$N$209,8,0))=TRUE,"",VLOOKUP(D66,'[1]vylosovanie'!$D$10:$N$209,8,0))</f>
      </c>
      <c r="H66" s="24">
        <f>IF(ISERROR(VLOOKUP(D66,'[1]vylosovanie'!$D$10:$N$209,11,0))=TRUE,"",VLOOKUP(D66,'[1]vylosovanie'!$D$10:$N$209,11,0))</f>
      </c>
      <c r="I66" s="46">
        <f>IF(SUM(H66:H67)=0,"",SUM(H66:H67))</f>
      </c>
    </row>
    <row r="67" spans="1:9" ht="28.5">
      <c r="A67" s="12">
        <f>IF(ISERROR(10*C66+2)=TRUE,"",10*C66+2)</f>
      </c>
      <c r="C67" s="45"/>
      <c r="D67" s="24"/>
      <c r="E67" s="25">
        <f>IF(ISERROR(VLOOKUP(D67,'[1]vylosovanie'!$D$10:$N$209,7,0))=TRUE,"",VLOOKUP(D67,'[1]vylosovanie'!$D$10:$N$209,7,0))</f>
      </c>
      <c r="F67" s="25">
        <f>IF(ISERROR(VLOOKUP(E67,'[1]zoznam prihlasenych'!$C$6:$G$206,2,0))=TRUE,"",VLOOKUP(E67,'[1]zoznam prihlasenych'!$C$6:$G$206,2,0))</f>
      </c>
      <c r="G67" s="25">
        <f>IF(ISERROR(VLOOKUP(D67,'[1]vylosovanie'!$D$10:$N$209,8,0))=TRUE,"",VLOOKUP(D67,'[1]vylosovanie'!$D$10:$N$209,8,0))</f>
      </c>
      <c r="H67" s="24">
        <f>IF(ISERROR(VLOOKUP(D67,'[1]vylosovanie'!$D$10:$N$209,11,0))=TRUE,"",VLOOKUP(D67,'[1]vylosovanie'!$D$10:$N$209,11,0))</f>
      </c>
      <c r="I67" s="47"/>
    </row>
    <row r="68" spans="1:9" ht="28.5">
      <c r="A68" s="12">
        <f>IF(ISERROR(10*C68+1)=TRUE,"",10*C68+1)</f>
      </c>
      <c r="C68" s="45">
        <f t="shared" si="0"/>
      </c>
      <c r="D68" s="24"/>
      <c r="E68" s="25">
        <f>IF(ISERROR(VLOOKUP(D68,'[1]vylosovanie'!$D$10:$N$209,7,0))=TRUE,"",VLOOKUP(D68,'[1]vylosovanie'!$D$10:$N$209,7,0))</f>
      </c>
      <c r="F68" s="25">
        <f>IF(ISERROR(VLOOKUP(E68,'[1]zoznam prihlasenych'!$C$6:$G$206,2,0))=TRUE,"",VLOOKUP(E68,'[1]zoznam prihlasenych'!$C$6:$G$206,2,0))</f>
      </c>
      <c r="G68" s="25">
        <f>IF(ISERROR(VLOOKUP(D68,'[1]vylosovanie'!$D$10:$N$209,8,0))=TRUE,"",VLOOKUP(D68,'[1]vylosovanie'!$D$10:$N$209,8,0))</f>
      </c>
      <c r="H68" s="24">
        <f>IF(ISERROR(VLOOKUP(D68,'[1]vylosovanie'!$D$10:$N$209,11,0))=TRUE,"",VLOOKUP(D68,'[1]vylosovanie'!$D$10:$N$209,11,0))</f>
      </c>
      <c r="I68" s="46">
        <f>IF(SUM(H68:H69)=0,"",SUM(H68:H69))</f>
      </c>
    </row>
    <row r="69" spans="1:9" ht="28.5">
      <c r="A69" s="12">
        <f>IF(ISERROR(10*C68+2)=TRUE,"",10*C68+2)</f>
      </c>
      <c r="C69" s="45"/>
      <c r="D69" s="24"/>
      <c r="E69" s="25">
        <f>IF(ISERROR(VLOOKUP(D69,'[1]vylosovanie'!$D$10:$N$209,7,0))=TRUE,"",VLOOKUP(D69,'[1]vylosovanie'!$D$10:$N$209,7,0))</f>
      </c>
      <c r="F69" s="25">
        <f>IF(ISERROR(VLOOKUP(E69,'[1]zoznam prihlasenych'!$C$6:$G$206,2,0))=TRUE,"",VLOOKUP(E69,'[1]zoznam prihlasenych'!$C$6:$G$206,2,0))</f>
      </c>
      <c r="G69" s="25">
        <f>IF(ISERROR(VLOOKUP(D69,'[1]vylosovanie'!$D$10:$N$209,8,0))=TRUE,"",VLOOKUP(D69,'[1]vylosovanie'!$D$10:$N$209,8,0))</f>
      </c>
      <c r="H69" s="24">
        <f>IF(ISERROR(VLOOKUP(D69,'[1]vylosovanie'!$D$10:$N$209,11,0))=TRUE,"",VLOOKUP(D69,'[1]vylosovanie'!$D$10:$N$209,11,0))</f>
      </c>
      <c r="I69" s="47"/>
    </row>
    <row r="70" spans="1:9" ht="28.5">
      <c r="A70" s="12">
        <f>IF(ISERROR(10*C70+1)=TRUE,"",10*C70+1)</f>
      </c>
      <c r="C70" s="45">
        <f t="shared" si="0"/>
      </c>
      <c r="D70" s="24"/>
      <c r="E70" s="25">
        <f>IF(ISERROR(VLOOKUP(D70,'[1]vylosovanie'!$D$10:$N$209,7,0))=TRUE,"",VLOOKUP(D70,'[1]vylosovanie'!$D$10:$N$209,7,0))</f>
      </c>
      <c r="F70" s="25">
        <f>IF(ISERROR(VLOOKUP(E70,'[1]zoznam prihlasenych'!$C$6:$G$206,2,0))=TRUE,"",VLOOKUP(E70,'[1]zoznam prihlasenych'!$C$6:$G$206,2,0))</f>
      </c>
      <c r="G70" s="25">
        <f>IF(ISERROR(VLOOKUP(D70,'[1]vylosovanie'!$D$10:$N$209,8,0))=TRUE,"",VLOOKUP(D70,'[1]vylosovanie'!$D$10:$N$209,8,0))</f>
      </c>
      <c r="H70" s="24">
        <f>IF(ISERROR(VLOOKUP(D70,'[1]vylosovanie'!$D$10:$N$209,11,0))=TRUE,"",VLOOKUP(D70,'[1]vylosovanie'!$D$10:$N$209,11,0))</f>
      </c>
      <c r="I70" s="46">
        <f>IF(SUM(H70:H71)=0,"",SUM(H70:H71))</f>
      </c>
    </row>
    <row r="71" spans="1:9" ht="28.5">
      <c r="A71" s="12">
        <f>IF(ISERROR(10*C70+2)=TRUE,"",10*C70+2)</f>
      </c>
      <c r="C71" s="45"/>
      <c r="D71" s="24"/>
      <c r="E71" s="25">
        <f>IF(ISERROR(VLOOKUP(D71,'[1]vylosovanie'!$D$10:$N$209,7,0))=TRUE,"",VLOOKUP(D71,'[1]vylosovanie'!$D$10:$N$209,7,0))</f>
      </c>
      <c r="F71" s="25">
        <f>IF(ISERROR(VLOOKUP(E71,'[1]zoznam prihlasenych'!$C$6:$G$206,2,0))=TRUE,"",VLOOKUP(E71,'[1]zoznam prihlasenych'!$C$6:$G$206,2,0))</f>
      </c>
      <c r="G71" s="25">
        <f>IF(ISERROR(VLOOKUP(D71,'[1]vylosovanie'!$D$10:$N$209,8,0))=TRUE,"",VLOOKUP(D71,'[1]vylosovanie'!$D$10:$N$209,8,0))</f>
      </c>
      <c r="H71" s="24">
        <f>IF(ISERROR(VLOOKUP(D71,'[1]vylosovanie'!$D$10:$N$209,11,0))=TRUE,"",VLOOKUP(D71,'[1]vylosovanie'!$D$10:$N$209,11,0))</f>
      </c>
      <c r="I71" s="47"/>
    </row>
    <row r="72" spans="1:9" ht="28.5">
      <c r="A72" s="12">
        <f>IF(ISERROR(10*C72+1)=TRUE,"",10*C72+1)</f>
      </c>
      <c r="C72" s="45">
        <f t="shared" si="0"/>
      </c>
      <c r="D72" s="24"/>
      <c r="E72" s="25">
        <f>IF(ISERROR(VLOOKUP(D72,'[1]vylosovanie'!$D$10:$N$209,7,0))=TRUE,"",VLOOKUP(D72,'[1]vylosovanie'!$D$10:$N$209,7,0))</f>
      </c>
      <c r="F72" s="25">
        <f>IF(ISERROR(VLOOKUP(E72,'[1]zoznam prihlasenych'!$C$6:$G$206,2,0))=TRUE,"",VLOOKUP(E72,'[1]zoznam prihlasenych'!$C$6:$G$206,2,0))</f>
      </c>
      <c r="G72" s="25">
        <f>IF(ISERROR(VLOOKUP(D72,'[1]vylosovanie'!$D$10:$N$209,8,0))=TRUE,"",VLOOKUP(D72,'[1]vylosovanie'!$D$10:$N$209,8,0))</f>
      </c>
      <c r="H72" s="24">
        <f>IF(ISERROR(VLOOKUP(D72,'[1]vylosovanie'!$D$10:$N$209,11,0))=TRUE,"",VLOOKUP(D72,'[1]vylosovanie'!$D$10:$N$209,11,0))</f>
      </c>
      <c r="I72" s="46">
        <f>IF(SUM(H72:H73)=0,"",SUM(H72:H73))</f>
      </c>
    </row>
    <row r="73" spans="1:9" ht="28.5">
      <c r="A73" s="12">
        <f>IF(ISERROR(10*C72+2)=TRUE,"",10*C72+2)</f>
      </c>
      <c r="C73" s="45"/>
      <c r="D73" s="24"/>
      <c r="E73" s="25">
        <f>IF(ISERROR(VLOOKUP(D73,'[1]vylosovanie'!$D$10:$N$209,7,0))=TRUE,"",VLOOKUP(D73,'[1]vylosovanie'!$D$10:$N$209,7,0))</f>
      </c>
      <c r="F73" s="25">
        <f>IF(ISERROR(VLOOKUP(E73,'[1]zoznam prihlasenych'!$C$6:$G$206,2,0))=TRUE,"",VLOOKUP(E73,'[1]zoznam prihlasenych'!$C$6:$G$206,2,0))</f>
      </c>
      <c r="G73" s="25">
        <f>IF(ISERROR(VLOOKUP(D73,'[1]vylosovanie'!$D$10:$N$209,8,0))=TRUE,"",VLOOKUP(D73,'[1]vylosovanie'!$D$10:$N$209,8,0))</f>
      </c>
      <c r="H73" s="24">
        <f>IF(ISERROR(VLOOKUP(D73,'[1]vylosovanie'!$D$10:$N$209,11,0))=TRUE,"",VLOOKUP(D73,'[1]vylosovanie'!$D$10:$N$209,11,0))</f>
      </c>
      <c r="I73" s="47"/>
    </row>
    <row r="74" spans="1:9" ht="28.5">
      <c r="A74" s="12">
        <f>IF(ISERROR(10*C74+1)=TRUE,"",10*C74+1)</f>
      </c>
      <c r="C74" s="45">
        <f t="shared" si="0"/>
      </c>
      <c r="D74" s="24"/>
      <c r="E74" s="25">
        <f>IF(ISERROR(VLOOKUP(D74,'[1]vylosovanie'!$D$10:$N$209,7,0))=TRUE,"",VLOOKUP(D74,'[1]vylosovanie'!$D$10:$N$209,7,0))</f>
      </c>
      <c r="F74" s="25">
        <f>IF(ISERROR(VLOOKUP(E74,'[1]zoznam prihlasenych'!$C$6:$G$206,2,0))=TRUE,"",VLOOKUP(E74,'[1]zoznam prihlasenych'!$C$6:$G$206,2,0))</f>
      </c>
      <c r="G74" s="25">
        <f>IF(ISERROR(VLOOKUP(D74,'[1]vylosovanie'!$D$10:$N$209,8,0))=TRUE,"",VLOOKUP(D74,'[1]vylosovanie'!$D$10:$N$209,8,0))</f>
      </c>
      <c r="H74" s="24">
        <f>IF(ISERROR(VLOOKUP(D74,'[1]vylosovanie'!$D$10:$N$209,11,0))=TRUE,"",VLOOKUP(D74,'[1]vylosovanie'!$D$10:$N$209,11,0))</f>
      </c>
      <c r="I74" s="46">
        <f>IF(SUM(H74:H75)=0,"",SUM(H74:H75))</f>
      </c>
    </row>
    <row r="75" spans="1:9" ht="28.5">
      <c r="A75" s="12">
        <f>IF(ISERROR(10*C74+2)=TRUE,"",10*C74+2)</f>
      </c>
      <c r="C75" s="45"/>
      <c r="D75" s="24"/>
      <c r="E75" s="25">
        <f>IF(ISERROR(VLOOKUP(D75,'[1]vylosovanie'!$D$10:$N$209,7,0))=TRUE,"",VLOOKUP(D75,'[1]vylosovanie'!$D$10:$N$209,7,0))</f>
      </c>
      <c r="F75" s="25">
        <f>IF(ISERROR(VLOOKUP(E75,'[1]zoznam prihlasenych'!$C$6:$G$206,2,0))=TRUE,"",VLOOKUP(E75,'[1]zoznam prihlasenych'!$C$6:$G$206,2,0))</f>
      </c>
      <c r="G75" s="25">
        <f>IF(ISERROR(VLOOKUP(D75,'[1]vylosovanie'!$D$10:$N$209,8,0))=TRUE,"",VLOOKUP(D75,'[1]vylosovanie'!$D$10:$N$209,8,0))</f>
      </c>
      <c r="H75" s="24">
        <f>IF(ISERROR(VLOOKUP(D75,'[1]vylosovanie'!$D$10:$N$209,11,0))=TRUE,"",VLOOKUP(D75,'[1]vylosovanie'!$D$10:$N$209,11,0))</f>
      </c>
      <c r="I75" s="47"/>
    </row>
    <row r="76" spans="1:9" ht="28.5">
      <c r="A76" s="12">
        <f>IF(ISERROR(10*C76+1)=TRUE,"",10*C76+1)</f>
      </c>
      <c r="C76" s="45">
        <f t="shared" si="0"/>
      </c>
      <c r="D76" s="24"/>
      <c r="E76" s="25">
        <f>IF(ISERROR(VLOOKUP(D76,'[1]vylosovanie'!$D$10:$N$209,7,0))=TRUE,"",VLOOKUP(D76,'[1]vylosovanie'!$D$10:$N$209,7,0))</f>
      </c>
      <c r="F76" s="25">
        <f>IF(ISERROR(VLOOKUP(E76,'[1]zoznam prihlasenych'!$C$6:$G$206,2,0))=TRUE,"",VLOOKUP(E76,'[1]zoznam prihlasenych'!$C$6:$G$206,2,0))</f>
      </c>
      <c r="G76" s="25">
        <f>IF(ISERROR(VLOOKUP(D76,'[1]vylosovanie'!$D$10:$N$209,8,0))=TRUE,"",VLOOKUP(D76,'[1]vylosovanie'!$D$10:$N$209,8,0))</f>
      </c>
      <c r="H76" s="24">
        <f>IF(ISERROR(VLOOKUP(D76,'[1]vylosovanie'!$D$10:$N$209,11,0))=TRUE,"",VLOOKUP(D76,'[1]vylosovanie'!$D$10:$N$209,11,0))</f>
      </c>
      <c r="I76" s="46">
        <f>IF(SUM(H76:H77)=0,"",SUM(H76:H77))</f>
      </c>
    </row>
    <row r="77" spans="1:9" ht="28.5">
      <c r="A77" s="12">
        <f>IF(ISERROR(10*C76+2)=TRUE,"",10*C76+2)</f>
      </c>
      <c r="C77" s="45"/>
      <c r="D77" s="24"/>
      <c r="E77" s="25">
        <f>IF(ISERROR(VLOOKUP(D77,'[1]vylosovanie'!$D$10:$N$209,7,0))=TRUE,"",VLOOKUP(D77,'[1]vylosovanie'!$D$10:$N$209,7,0))</f>
      </c>
      <c r="F77" s="25">
        <f>IF(ISERROR(VLOOKUP(E77,'[1]zoznam prihlasenych'!$C$6:$G$206,2,0))=TRUE,"",VLOOKUP(E77,'[1]zoznam prihlasenych'!$C$6:$G$206,2,0))</f>
      </c>
      <c r="G77" s="25">
        <f>IF(ISERROR(VLOOKUP(D77,'[1]vylosovanie'!$D$10:$N$209,8,0))=TRUE,"",VLOOKUP(D77,'[1]vylosovanie'!$D$10:$N$209,8,0))</f>
      </c>
      <c r="H77" s="24">
        <f>IF(ISERROR(VLOOKUP(D77,'[1]vylosovanie'!$D$10:$N$209,11,0))=TRUE,"",VLOOKUP(D77,'[1]vylosovanie'!$D$10:$N$209,11,0))</f>
      </c>
      <c r="I77" s="47"/>
    </row>
    <row r="78" spans="1:9" ht="28.5">
      <c r="A78" s="12">
        <f>IF(ISERROR(10*C78+1)=TRUE,"",10*C78+1)</f>
      </c>
      <c r="C78" s="45">
        <f t="shared" si="0"/>
      </c>
      <c r="D78" s="24"/>
      <c r="E78" s="25">
        <f>IF(ISERROR(VLOOKUP(D78,'[1]vylosovanie'!$D$10:$N$209,7,0))=TRUE,"",VLOOKUP(D78,'[1]vylosovanie'!$D$10:$N$209,7,0))</f>
      </c>
      <c r="F78" s="25">
        <f>IF(ISERROR(VLOOKUP(E78,'[1]zoznam prihlasenych'!$C$6:$G$206,2,0))=TRUE,"",VLOOKUP(E78,'[1]zoznam prihlasenych'!$C$6:$G$206,2,0))</f>
      </c>
      <c r="G78" s="25">
        <f>IF(ISERROR(VLOOKUP(D78,'[1]vylosovanie'!$D$10:$N$209,8,0))=TRUE,"",VLOOKUP(D78,'[1]vylosovanie'!$D$10:$N$209,8,0))</f>
      </c>
      <c r="H78" s="24">
        <f>IF(ISERROR(VLOOKUP(D78,'[1]vylosovanie'!$D$10:$N$209,11,0))=TRUE,"",VLOOKUP(D78,'[1]vylosovanie'!$D$10:$N$209,11,0))</f>
      </c>
      <c r="I78" s="46">
        <f>IF(SUM(H78:H79)=0,"",SUM(H78:H79))</f>
      </c>
    </row>
    <row r="79" spans="1:9" ht="28.5">
      <c r="A79" s="12">
        <f>IF(ISERROR(10*C78+2)=TRUE,"",10*C78+2)</f>
      </c>
      <c r="C79" s="45"/>
      <c r="D79" s="24"/>
      <c r="E79" s="25">
        <f>IF(ISERROR(VLOOKUP(D79,'[1]vylosovanie'!$D$10:$N$209,7,0))=TRUE,"",VLOOKUP(D79,'[1]vylosovanie'!$D$10:$N$209,7,0))</f>
      </c>
      <c r="F79" s="25">
        <f>IF(ISERROR(VLOOKUP(E79,'[1]zoznam prihlasenych'!$C$6:$G$206,2,0))=TRUE,"",VLOOKUP(E79,'[1]zoznam prihlasenych'!$C$6:$G$206,2,0))</f>
      </c>
      <c r="G79" s="25">
        <f>IF(ISERROR(VLOOKUP(D79,'[1]vylosovanie'!$D$10:$N$209,8,0))=TRUE,"",VLOOKUP(D79,'[1]vylosovanie'!$D$10:$N$209,8,0))</f>
      </c>
      <c r="H79" s="24">
        <f>IF(ISERROR(VLOOKUP(D79,'[1]vylosovanie'!$D$10:$N$209,11,0))=TRUE,"",VLOOKUP(D79,'[1]vylosovanie'!$D$10:$N$209,11,0))</f>
      </c>
      <c r="I79" s="47"/>
    </row>
    <row r="80" spans="1:9" ht="28.5">
      <c r="A80" s="12">
        <f>IF(ISERROR(10*C80+1)=TRUE,"",10*C80+1)</f>
      </c>
      <c r="C80" s="45">
        <f t="shared" si="0"/>
      </c>
      <c r="D80" s="24"/>
      <c r="E80" s="25">
        <f>IF(ISERROR(VLOOKUP(D80,'[1]vylosovanie'!$D$10:$N$209,7,0))=TRUE,"",VLOOKUP(D80,'[1]vylosovanie'!$D$10:$N$209,7,0))</f>
      </c>
      <c r="F80" s="25">
        <f>IF(ISERROR(VLOOKUP(E80,'[1]zoznam prihlasenych'!$C$6:$G$206,2,0))=TRUE,"",VLOOKUP(E80,'[1]zoznam prihlasenych'!$C$6:$G$206,2,0))</f>
      </c>
      <c r="G80" s="25">
        <f>IF(ISERROR(VLOOKUP(D80,'[1]vylosovanie'!$D$10:$N$209,8,0))=TRUE,"",VLOOKUP(D80,'[1]vylosovanie'!$D$10:$N$209,8,0))</f>
      </c>
      <c r="H80" s="24">
        <f>IF(ISERROR(VLOOKUP(D80,'[1]vylosovanie'!$D$10:$N$209,11,0))=TRUE,"",VLOOKUP(D80,'[1]vylosovanie'!$D$10:$N$209,11,0))</f>
      </c>
      <c r="I80" s="46">
        <f>IF(SUM(H80:H81)=0,"",SUM(H80:H81))</f>
      </c>
    </row>
    <row r="81" spans="1:9" ht="28.5">
      <c r="A81" s="12">
        <f>IF(ISERROR(10*C80+2)=TRUE,"",10*C80+2)</f>
      </c>
      <c r="C81" s="45"/>
      <c r="D81" s="24"/>
      <c r="E81" s="25">
        <f>IF(ISERROR(VLOOKUP(D81,'[1]vylosovanie'!$D$10:$N$209,7,0))=TRUE,"",VLOOKUP(D81,'[1]vylosovanie'!$D$10:$N$209,7,0))</f>
      </c>
      <c r="F81" s="25">
        <f>IF(ISERROR(VLOOKUP(E81,'[1]zoznam prihlasenych'!$C$6:$G$206,2,0))=TRUE,"",VLOOKUP(E81,'[1]zoznam prihlasenych'!$C$6:$G$206,2,0))</f>
      </c>
      <c r="G81" s="25">
        <f>IF(ISERROR(VLOOKUP(D81,'[1]vylosovanie'!$D$10:$N$209,8,0))=TRUE,"",VLOOKUP(D81,'[1]vylosovanie'!$D$10:$N$209,8,0))</f>
      </c>
      <c r="H81" s="24">
        <f>IF(ISERROR(VLOOKUP(D81,'[1]vylosovanie'!$D$10:$N$209,11,0))=TRUE,"",VLOOKUP(D81,'[1]vylosovanie'!$D$10:$N$209,11,0))</f>
      </c>
      <c r="I81" s="47"/>
    </row>
    <row r="82" spans="1:9" ht="28.5">
      <c r="A82" s="12">
        <f>IF(ISERROR(10*C82+1)=TRUE,"",10*C82+1)</f>
      </c>
      <c r="C82" s="45">
        <f aca="true" t="shared" si="1" ref="C82:C144">IF(ISERROR(RANK(I82,$I$12:$I$157,0))=TRUE,"",RANK(I82,$I$12:$I$157,0))</f>
      </c>
      <c r="D82" s="24"/>
      <c r="E82" s="25">
        <f>IF(ISERROR(VLOOKUP(D82,'[1]vylosovanie'!$D$10:$N$209,7,0))=TRUE,"",VLOOKUP(D82,'[1]vylosovanie'!$D$10:$N$209,7,0))</f>
      </c>
      <c r="F82" s="25">
        <f>IF(ISERROR(VLOOKUP(E82,'[1]zoznam prihlasenych'!$C$6:$G$206,2,0))=TRUE,"",VLOOKUP(E82,'[1]zoznam prihlasenych'!$C$6:$G$206,2,0))</f>
      </c>
      <c r="G82" s="25">
        <f>IF(ISERROR(VLOOKUP(D82,'[1]vylosovanie'!$D$10:$N$209,8,0))=TRUE,"",VLOOKUP(D82,'[1]vylosovanie'!$D$10:$N$209,8,0))</f>
      </c>
      <c r="H82" s="24">
        <f>IF(ISERROR(VLOOKUP(D82,'[1]vylosovanie'!$D$10:$N$209,11,0))=TRUE,"",VLOOKUP(D82,'[1]vylosovanie'!$D$10:$N$209,11,0))</f>
      </c>
      <c r="I82" s="46">
        <f>IF(SUM(H82:H83)=0,"",SUM(H82:H83))</f>
      </c>
    </row>
    <row r="83" spans="1:9" ht="28.5">
      <c r="A83" s="12">
        <f>IF(ISERROR(10*C82+2)=TRUE,"",10*C82+2)</f>
      </c>
      <c r="C83" s="45"/>
      <c r="D83" s="24"/>
      <c r="E83" s="25">
        <f>IF(ISERROR(VLOOKUP(D83,'[1]vylosovanie'!$D$10:$N$209,7,0))=TRUE,"",VLOOKUP(D83,'[1]vylosovanie'!$D$10:$N$209,7,0))</f>
      </c>
      <c r="F83" s="25">
        <f>IF(ISERROR(VLOOKUP(E83,'[1]zoznam prihlasenych'!$C$6:$G$206,2,0))=TRUE,"",VLOOKUP(E83,'[1]zoznam prihlasenych'!$C$6:$G$206,2,0))</f>
      </c>
      <c r="G83" s="25">
        <f>IF(ISERROR(VLOOKUP(D83,'[1]vylosovanie'!$D$10:$N$209,8,0))=TRUE,"",VLOOKUP(D83,'[1]vylosovanie'!$D$10:$N$209,8,0))</f>
      </c>
      <c r="H83" s="24">
        <f>IF(ISERROR(VLOOKUP(D83,'[1]vylosovanie'!$D$10:$N$209,11,0))=TRUE,"",VLOOKUP(D83,'[1]vylosovanie'!$D$10:$N$209,11,0))</f>
      </c>
      <c r="I83" s="47"/>
    </row>
    <row r="84" spans="1:9" ht="28.5">
      <c r="A84" s="12">
        <f>IF(ISERROR(10*C84+1)=TRUE,"",10*C84+1)</f>
      </c>
      <c r="C84" s="45">
        <f t="shared" si="1"/>
      </c>
      <c r="D84" s="24"/>
      <c r="E84" s="25">
        <f>IF(ISERROR(VLOOKUP(D84,'[1]vylosovanie'!$D$10:$N$209,7,0))=TRUE,"",VLOOKUP(D84,'[1]vylosovanie'!$D$10:$N$209,7,0))</f>
      </c>
      <c r="F84" s="25">
        <f>IF(ISERROR(VLOOKUP(E84,'[1]zoznam prihlasenych'!$C$6:$G$206,2,0))=TRUE,"",VLOOKUP(E84,'[1]zoznam prihlasenych'!$C$6:$G$206,2,0))</f>
      </c>
      <c r="G84" s="25">
        <f>IF(ISERROR(VLOOKUP(D84,'[1]vylosovanie'!$D$10:$N$209,8,0))=TRUE,"",VLOOKUP(D84,'[1]vylosovanie'!$D$10:$N$209,8,0))</f>
      </c>
      <c r="H84" s="24">
        <f>IF(ISERROR(VLOOKUP(D84,'[1]vylosovanie'!$D$10:$N$209,11,0))=TRUE,"",VLOOKUP(D84,'[1]vylosovanie'!$D$10:$N$209,11,0))</f>
      </c>
      <c r="I84" s="46">
        <f>IF(SUM(H84:H85)=0,"",SUM(H84:H85))</f>
      </c>
    </row>
    <row r="85" spans="1:9" ht="28.5">
      <c r="A85" s="12">
        <f>IF(ISERROR(10*C84+2)=TRUE,"",10*C84+2)</f>
      </c>
      <c r="C85" s="45"/>
      <c r="D85" s="24"/>
      <c r="E85" s="25">
        <f>IF(ISERROR(VLOOKUP(D85,'[1]vylosovanie'!$D$10:$N$209,7,0))=TRUE,"",VLOOKUP(D85,'[1]vylosovanie'!$D$10:$N$209,7,0))</f>
      </c>
      <c r="F85" s="25">
        <f>IF(ISERROR(VLOOKUP(E85,'[1]zoznam prihlasenych'!$C$6:$G$206,2,0))=TRUE,"",VLOOKUP(E85,'[1]zoznam prihlasenych'!$C$6:$G$206,2,0))</f>
      </c>
      <c r="G85" s="25">
        <f>IF(ISERROR(VLOOKUP(D85,'[1]vylosovanie'!$D$10:$N$209,8,0))=TRUE,"",VLOOKUP(D85,'[1]vylosovanie'!$D$10:$N$209,8,0))</f>
      </c>
      <c r="H85" s="24">
        <f>IF(ISERROR(VLOOKUP(D85,'[1]vylosovanie'!$D$10:$N$209,11,0))=TRUE,"",VLOOKUP(D85,'[1]vylosovanie'!$D$10:$N$209,11,0))</f>
      </c>
      <c r="I85" s="47"/>
    </row>
    <row r="86" spans="1:9" ht="28.5">
      <c r="A86" s="12">
        <f>IF(ISERROR(10*C86+1)=TRUE,"",10*C86+1)</f>
      </c>
      <c r="C86" s="45">
        <f t="shared" si="1"/>
      </c>
      <c r="D86" s="24"/>
      <c r="E86" s="25">
        <f>IF(ISERROR(VLOOKUP(D86,'[1]vylosovanie'!$D$10:$N$209,7,0))=TRUE,"",VLOOKUP(D86,'[1]vylosovanie'!$D$10:$N$209,7,0))</f>
      </c>
      <c r="F86" s="25">
        <f>IF(ISERROR(VLOOKUP(E86,'[1]zoznam prihlasenych'!$C$6:$G$206,2,0))=TRUE,"",VLOOKUP(E86,'[1]zoznam prihlasenych'!$C$6:$G$206,2,0))</f>
      </c>
      <c r="G86" s="25">
        <f>IF(ISERROR(VLOOKUP(D86,'[1]vylosovanie'!$D$10:$N$209,8,0))=TRUE,"",VLOOKUP(D86,'[1]vylosovanie'!$D$10:$N$209,8,0))</f>
      </c>
      <c r="H86" s="24">
        <f>IF(ISERROR(VLOOKUP(D86,'[1]vylosovanie'!$D$10:$N$209,11,0))=TRUE,"",VLOOKUP(D86,'[1]vylosovanie'!$D$10:$N$209,11,0))</f>
      </c>
      <c r="I86" s="46">
        <f>IF(SUM(H86:H87)=0,"",SUM(H86:H87))</f>
      </c>
    </row>
    <row r="87" spans="1:9" ht="28.5">
      <c r="A87" s="12">
        <f>IF(ISERROR(10*C86+2)=TRUE,"",10*C86+2)</f>
      </c>
      <c r="C87" s="45"/>
      <c r="D87" s="24"/>
      <c r="E87" s="25">
        <f>IF(ISERROR(VLOOKUP(D87,'[1]vylosovanie'!$D$10:$N$209,7,0))=TRUE,"",VLOOKUP(D87,'[1]vylosovanie'!$D$10:$N$209,7,0))</f>
      </c>
      <c r="F87" s="25">
        <f>IF(ISERROR(VLOOKUP(E87,'[1]zoznam prihlasenych'!$C$6:$G$206,2,0))=TRUE,"",VLOOKUP(E87,'[1]zoznam prihlasenych'!$C$6:$G$206,2,0))</f>
      </c>
      <c r="G87" s="25">
        <f>IF(ISERROR(VLOOKUP(D87,'[1]vylosovanie'!$D$10:$N$209,8,0))=TRUE,"",VLOOKUP(D87,'[1]vylosovanie'!$D$10:$N$209,8,0))</f>
      </c>
      <c r="H87" s="24">
        <f>IF(ISERROR(VLOOKUP(D87,'[1]vylosovanie'!$D$10:$N$209,11,0))=TRUE,"",VLOOKUP(D87,'[1]vylosovanie'!$D$10:$N$209,11,0))</f>
      </c>
      <c r="I87" s="47"/>
    </row>
    <row r="88" spans="1:9" ht="28.5">
      <c r="A88" s="12">
        <f>IF(ISERROR(10*C88+1)=TRUE,"",10*C88+1)</f>
      </c>
      <c r="C88" s="45">
        <f t="shared" si="1"/>
      </c>
      <c r="D88" s="24"/>
      <c r="E88" s="25">
        <f>IF(ISERROR(VLOOKUP(D88,'[1]vylosovanie'!$D$10:$N$209,7,0))=TRUE,"",VLOOKUP(D88,'[1]vylosovanie'!$D$10:$N$209,7,0))</f>
      </c>
      <c r="F88" s="25">
        <f>IF(ISERROR(VLOOKUP(E88,'[1]zoznam prihlasenych'!$C$6:$G$206,2,0))=TRUE,"",VLOOKUP(E88,'[1]zoznam prihlasenych'!$C$6:$G$206,2,0))</f>
      </c>
      <c r="G88" s="25">
        <f>IF(ISERROR(VLOOKUP(D88,'[1]vylosovanie'!$D$10:$N$209,8,0))=TRUE,"",VLOOKUP(D88,'[1]vylosovanie'!$D$10:$N$209,8,0))</f>
      </c>
      <c r="H88" s="24">
        <f>IF(ISERROR(VLOOKUP(D88,'[1]vylosovanie'!$D$10:$N$209,11,0))=TRUE,"",VLOOKUP(D88,'[1]vylosovanie'!$D$10:$N$209,11,0))</f>
      </c>
      <c r="I88" s="46">
        <f>IF(SUM(H88:H89)=0,"",SUM(H88:H89))</f>
      </c>
    </row>
    <row r="89" spans="1:9" ht="28.5">
      <c r="A89" s="12">
        <f>IF(ISERROR(10*C88+2)=TRUE,"",10*C88+2)</f>
      </c>
      <c r="C89" s="45"/>
      <c r="D89" s="24"/>
      <c r="E89" s="25">
        <f>IF(ISERROR(VLOOKUP(D89,'[1]vylosovanie'!$D$10:$N$209,7,0))=TRUE,"",VLOOKUP(D89,'[1]vylosovanie'!$D$10:$N$209,7,0))</f>
      </c>
      <c r="F89" s="25">
        <f>IF(ISERROR(VLOOKUP(E89,'[1]zoznam prihlasenych'!$C$6:$G$206,2,0))=TRUE,"",VLOOKUP(E89,'[1]zoznam prihlasenych'!$C$6:$G$206,2,0))</f>
      </c>
      <c r="G89" s="25">
        <f>IF(ISERROR(VLOOKUP(D89,'[1]vylosovanie'!$D$10:$N$209,8,0))=TRUE,"",VLOOKUP(D89,'[1]vylosovanie'!$D$10:$N$209,8,0))</f>
      </c>
      <c r="H89" s="24">
        <f>IF(ISERROR(VLOOKUP(D89,'[1]vylosovanie'!$D$10:$N$209,11,0))=TRUE,"",VLOOKUP(D89,'[1]vylosovanie'!$D$10:$N$209,11,0))</f>
      </c>
      <c r="I89" s="47"/>
    </row>
    <row r="90" spans="1:9" ht="28.5">
      <c r="A90" s="12">
        <f>IF(ISERROR(10*C90+1)=TRUE,"",10*C90+1)</f>
      </c>
      <c r="C90" s="45">
        <f t="shared" si="1"/>
      </c>
      <c r="D90" s="24"/>
      <c r="E90" s="25">
        <f>IF(ISERROR(VLOOKUP(D90,'[1]vylosovanie'!$D$10:$N$209,7,0))=TRUE,"",VLOOKUP(D90,'[1]vylosovanie'!$D$10:$N$209,7,0))</f>
      </c>
      <c r="F90" s="25">
        <f>IF(ISERROR(VLOOKUP(E90,'[1]zoznam prihlasenych'!$C$6:$G$206,2,0))=TRUE,"",VLOOKUP(E90,'[1]zoznam prihlasenych'!$C$6:$G$206,2,0))</f>
      </c>
      <c r="G90" s="25">
        <f>IF(ISERROR(VLOOKUP(D90,'[1]vylosovanie'!$D$10:$N$209,8,0))=TRUE,"",VLOOKUP(D90,'[1]vylosovanie'!$D$10:$N$209,8,0))</f>
      </c>
      <c r="H90" s="24">
        <f>IF(ISERROR(VLOOKUP(D90,'[1]vylosovanie'!$D$10:$N$209,11,0))=TRUE,"",VLOOKUP(D90,'[1]vylosovanie'!$D$10:$N$209,11,0))</f>
      </c>
      <c r="I90" s="46">
        <f>IF(SUM(H90:H91)=0,"",SUM(H90:H91))</f>
      </c>
    </row>
    <row r="91" spans="1:9" ht="28.5">
      <c r="A91" s="12">
        <f>IF(ISERROR(10*C90+2)=TRUE,"",10*C90+2)</f>
      </c>
      <c r="C91" s="45"/>
      <c r="D91" s="24"/>
      <c r="E91" s="25">
        <f>IF(ISERROR(VLOOKUP(D91,'[1]vylosovanie'!$D$10:$N$209,7,0))=TRUE,"",VLOOKUP(D91,'[1]vylosovanie'!$D$10:$N$209,7,0))</f>
      </c>
      <c r="F91" s="25">
        <f>IF(ISERROR(VLOOKUP(E91,'[1]zoznam prihlasenych'!$C$6:$G$206,2,0))=TRUE,"",VLOOKUP(E91,'[1]zoznam prihlasenych'!$C$6:$G$206,2,0))</f>
      </c>
      <c r="G91" s="25">
        <f>IF(ISERROR(VLOOKUP(D91,'[1]vylosovanie'!$D$10:$N$209,8,0))=TRUE,"",VLOOKUP(D91,'[1]vylosovanie'!$D$10:$N$209,8,0))</f>
      </c>
      <c r="H91" s="24">
        <f>IF(ISERROR(VLOOKUP(D91,'[1]vylosovanie'!$D$10:$N$209,11,0))=TRUE,"",VLOOKUP(D91,'[1]vylosovanie'!$D$10:$N$209,11,0))</f>
      </c>
      <c r="I91" s="47"/>
    </row>
    <row r="92" spans="1:9" ht="28.5">
      <c r="A92" s="12">
        <f>IF(ISERROR(10*C92+1)=TRUE,"",10*C92+1)</f>
      </c>
      <c r="C92" s="45">
        <f t="shared" si="1"/>
      </c>
      <c r="D92" s="24"/>
      <c r="E92" s="25">
        <f>IF(ISERROR(VLOOKUP(D92,'[1]vylosovanie'!$D$10:$N$209,7,0))=TRUE,"",VLOOKUP(D92,'[1]vylosovanie'!$D$10:$N$209,7,0))</f>
      </c>
      <c r="F92" s="25">
        <f>IF(ISERROR(VLOOKUP(E92,'[1]zoznam prihlasenych'!$C$6:$G$206,2,0))=TRUE,"",VLOOKUP(E92,'[1]zoznam prihlasenych'!$C$6:$G$206,2,0))</f>
      </c>
      <c r="G92" s="25">
        <f>IF(ISERROR(VLOOKUP(D92,'[1]vylosovanie'!$D$10:$N$209,8,0))=TRUE,"",VLOOKUP(D92,'[1]vylosovanie'!$D$10:$N$209,8,0))</f>
      </c>
      <c r="H92" s="24">
        <f>IF(ISERROR(VLOOKUP(D92,'[1]vylosovanie'!$D$10:$N$209,11,0))=TRUE,"",VLOOKUP(D92,'[1]vylosovanie'!$D$10:$N$209,11,0))</f>
      </c>
      <c r="I92" s="46">
        <f>IF(SUM(H92:H93)=0,"",SUM(H92:H93))</f>
      </c>
    </row>
    <row r="93" spans="1:9" ht="28.5">
      <c r="A93" s="12">
        <f>IF(ISERROR(10*C92+2)=TRUE,"",10*C92+2)</f>
      </c>
      <c r="C93" s="45"/>
      <c r="D93" s="24"/>
      <c r="E93" s="25">
        <f>IF(ISERROR(VLOOKUP(D93,'[1]vylosovanie'!$D$10:$N$209,7,0))=TRUE,"",VLOOKUP(D93,'[1]vylosovanie'!$D$10:$N$209,7,0))</f>
      </c>
      <c r="F93" s="25">
        <f>IF(ISERROR(VLOOKUP(E93,'[1]zoznam prihlasenych'!$C$6:$G$206,2,0))=TRUE,"",VLOOKUP(E93,'[1]zoznam prihlasenych'!$C$6:$G$206,2,0))</f>
      </c>
      <c r="G93" s="25">
        <f>IF(ISERROR(VLOOKUP(D93,'[1]vylosovanie'!$D$10:$N$209,8,0))=TRUE,"",VLOOKUP(D93,'[1]vylosovanie'!$D$10:$N$209,8,0))</f>
      </c>
      <c r="H93" s="24">
        <f>IF(ISERROR(VLOOKUP(D93,'[1]vylosovanie'!$D$10:$N$209,11,0))=TRUE,"",VLOOKUP(D93,'[1]vylosovanie'!$D$10:$N$209,11,0))</f>
      </c>
      <c r="I93" s="47"/>
    </row>
    <row r="94" spans="1:9" ht="28.5">
      <c r="A94" s="12">
        <f>IF(ISERROR(10*C94+1)=TRUE,"",10*C94+1)</f>
      </c>
      <c r="C94" s="45">
        <f t="shared" si="1"/>
      </c>
      <c r="D94" s="24"/>
      <c r="E94" s="25">
        <f>IF(ISERROR(VLOOKUP(D94,'[1]vylosovanie'!$D$10:$N$209,7,0))=TRUE,"",VLOOKUP(D94,'[1]vylosovanie'!$D$10:$N$209,7,0))</f>
      </c>
      <c r="F94" s="25">
        <f>IF(ISERROR(VLOOKUP(E94,'[1]zoznam prihlasenych'!$C$6:$G$206,2,0))=TRUE,"",VLOOKUP(E94,'[1]zoznam prihlasenych'!$C$6:$G$206,2,0))</f>
      </c>
      <c r="G94" s="25">
        <f>IF(ISERROR(VLOOKUP(D94,'[1]vylosovanie'!$D$10:$N$209,8,0))=TRUE,"",VLOOKUP(D94,'[1]vylosovanie'!$D$10:$N$209,8,0))</f>
      </c>
      <c r="H94" s="24">
        <f>IF(ISERROR(VLOOKUP(D94,'[1]vylosovanie'!$D$10:$N$209,11,0))=TRUE,"",VLOOKUP(D94,'[1]vylosovanie'!$D$10:$N$209,11,0))</f>
      </c>
      <c r="I94" s="46">
        <f>IF(SUM(H94:H95)=0,"",SUM(H94:H95))</f>
      </c>
    </row>
    <row r="95" spans="1:9" ht="28.5">
      <c r="A95" s="12">
        <f>IF(ISERROR(10*C94+2)=TRUE,"",10*C94+2)</f>
      </c>
      <c r="C95" s="45"/>
      <c r="D95" s="24"/>
      <c r="E95" s="25">
        <f>IF(ISERROR(VLOOKUP(D95,'[1]vylosovanie'!$D$10:$N$209,7,0))=TRUE,"",VLOOKUP(D95,'[1]vylosovanie'!$D$10:$N$209,7,0))</f>
      </c>
      <c r="F95" s="25">
        <f>IF(ISERROR(VLOOKUP(E95,'[1]zoznam prihlasenych'!$C$6:$G$206,2,0))=TRUE,"",VLOOKUP(E95,'[1]zoznam prihlasenych'!$C$6:$G$206,2,0))</f>
      </c>
      <c r="G95" s="25">
        <f>IF(ISERROR(VLOOKUP(D95,'[1]vylosovanie'!$D$10:$N$209,8,0))=TRUE,"",VLOOKUP(D95,'[1]vylosovanie'!$D$10:$N$209,8,0))</f>
      </c>
      <c r="H95" s="24">
        <f>IF(ISERROR(VLOOKUP(D95,'[1]vylosovanie'!$D$10:$N$209,11,0))=TRUE,"",VLOOKUP(D95,'[1]vylosovanie'!$D$10:$N$209,11,0))</f>
      </c>
      <c r="I95" s="47"/>
    </row>
    <row r="96" spans="1:9" ht="28.5">
      <c r="A96" s="12">
        <f>IF(ISERROR(10*C96+1)=TRUE,"",10*C96+1)</f>
      </c>
      <c r="C96" s="45">
        <f t="shared" si="1"/>
      </c>
      <c r="D96" s="24"/>
      <c r="E96" s="25">
        <f>IF(ISERROR(VLOOKUP(D96,'[1]vylosovanie'!$D$10:$N$209,7,0))=TRUE,"",VLOOKUP(D96,'[1]vylosovanie'!$D$10:$N$209,7,0))</f>
      </c>
      <c r="F96" s="25">
        <f>IF(ISERROR(VLOOKUP(E96,'[1]zoznam prihlasenych'!$C$6:$G$206,2,0))=TRUE,"",VLOOKUP(E96,'[1]zoznam prihlasenych'!$C$6:$G$206,2,0))</f>
      </c>
      <c r="G96" s="25">
        <f>IF(ISERROR(VLOOKUP(D96,'[1]vylosovanie'!$D$10:$N$209,8,0))=TRUE,"",VLOOKUP(D96,'[1]vylosovanie'!$D$10:$N$209,8,0))</f>
      </c>
      <c r="H96" s="24">
        <f>IF(ISERROR(VLOOKUP(D96,'[1]vylosovanie'!$D$10:$N$209,11,0))=TRUE,"",VLOOKUP(D96,'[1]vylosovanie'!$D$10:$N$209,11,0))</f>
      </c>
      <c r="I96" s="46">
        <f>IF(SUM(H96:H97)=0,"",SUM(H96:H97))</f>
      </c>
    </row>
    <row r="97" spans="1:9" ht="28.5">
      <c r="A97" s="12">
        <f>IF(ISERROR(10*C96+2)=TRUE,"",10*C96+2)</f>
      </c>
      <c r="C97" s="45"/>
      <c r="D97" s="24"/>
      <c r="E97" s="25">
        <f>IF(ISERROR(VLOOKUP(D97,'[1]vylosovanie'!$D$10:$N$209,7,0))=TRUE,"",VLOOKUP(D97,'[1]vylosovanie'!$D$10:$N$209,7,0))</f>
      </c>
      <c r="F97" s="25">
        <f>IF(ISERROR(VLOOKUP(E97,'[1]zoznam prihlasenych'!$C$6:$G$206,2,0))=TRUE,"",VLOOKUP(E97,'[1]zoznam prihlasenych'!$C$6:$G$206,2,0))</f>
      </c>
      <c r="G97" s="25">
        <f>IF(ISERROR(VLOOKUP(D97,'[1]vylosovanie'!$D$10:$N$209,8,0))=TRUE,"",VLOOKUP(D97,'[1]vylosovanie'!$D$10:$N$209,8,0))</f>
      </c>
      <c r="H97" s="24">
        <f>IF(ISERROR(VLOOKUP(D97,'[1]vylosovanie'!$D$10:$N$209,11,0))=TRUE,"",VLOOKUP(D97,'[1]vylosovanie'!$D$10:$N$209,11,0))</f>
      </c>
      <c r="I97" s="47"/>
    </row>
    <row r="98" spans="1:9" ht="28.5">
      <c r="A98" s="12">
        <f>IF(ISERROR(10*C98+1)=TRUE,"",10*C98+1)</f>
      </c>
      <c r="C98" s="45">
        <f t="shared" si="1"/>
      </c>
      <c r="D98" s="24"/>
      <c r="E98" s="25">
        <f>IF(ISERROR(VLOOKUP(D98,'[1]vylosovanie'!$D$10:$N$209,7,0))=TRUE,"",VLOOKUP(D98,'[1]vylosovanie'!$D$10:$N$209,7,0))</f>
      </c>
      <c r="F98" s="25">
        <f>IF(ISERROR(VLOOKUP(E98,'[1]zoznam prihlasenych'!$C$6:$G$206,2,0))=TRUE,"",VLOOKUP(E98,'[1]zoznam prihlasenych'!$C$6:$G$206,2,0))</f>
      </c>
      <c r="G98" s="25">
        <f>IF(ISERROR(VLOOKUP(D98,'[1]vylosovanie'!$D$10:$N$209,8,0))=TRUE,"",VLOOKUP(D98,'[1]vylosovanie'!$D$10:$N$209,8,0))</f>
      </c>
      <c r="H98" s="24">
        <f>IF(ISERROR(VLOOKUP(D98,'[1]vylosovanie'!$D$10:$N$209,11,0))=TRUE,"",VLOOKUP(D98,'[1]vylosovanie'!$D$10:$N$209,11,0))</f>
      </c>
      <c r="I98" s="46">
        <f>IF(SUM(H98:H99)=0,"",SUM(H98:H99))</f>
      </c>
    </row>
    <row r="99" spans="1:9" ht="28.5">
      <c r="A99" s="12">
        <f>IF(ISERROR(10*C98+2)=TRUE,"",10*C98+2)</f>
      </c>
      <c r="C99" s="45"/>
      <c r="D99" s="24"/>
      <c r="E99" s="25">
        <f>IF(ISERROR(VLOOKUP(D99,'[1]vylosovanie'!$D$10:$N$209,7,0))=TRUE,"",VLOOKUP(D99,'[1]vylosovanie'!$D$10:$N$209,7,0))</f>
      </c>
      <c r="F99" s="25">
        <f>IF(ISERROR(VLOOKUP(E99,'[1]zoznam prihlasenych'!$C$6:$G$206,2,0))=TRUE,"",VLOOKUP(E99,'[1]zoznam prihlasenych'!$C$6:$G$206,2,0))</f>
      </c>
      <c r="G99" s="25">
        <f>IF(ISERROR(VLOOKUP(D99,'[1]vylosovanie'!$D$10:$N$209,8,0))=TRUE,"",VLOOKUP(D99,'[1]vylosovanie'!$D$10:$N$209,8,0))</f>
      </c>
      <c r="H99" s="24">
        <f>IF(ISERROR(VLOOKUP(D99,'[1]vylosovanie'!$D$10:$N$209,11,0))=TRUE,"",VLOOKUP(D99,'[1]vylosovanie'!$D$10:$N$209,11,0))</f>
      </c>
      <c r="I99" s="47"/>
    </row>
    <row r="100" spans="1:9" ht="28.5">
      <c r="A100" s="12">
        <f>IF(ISERROR(10*C100+1)=TRUE,"",10*C100+1)</f>
      </c>
      <c r="C100" s="45">
        <f t="shared" si="1"/>
      </c>
      <c r="D100" s="24"/>
      <c r="E100" s="25">
        <f>IF(ISERROR(VLOOKUP(D100,'[1]vylosovanie'!$D$10:$N$209,7,0))=TRUE,"",VLOOKUP(D100,'[1]vylosovanie'!$D$10:$N$209,7,0))</f>
      </c>
      <c r="F100" s="25">
        <f>IF(ISERROR(VLOOKUP(E100,'[1]zoznam prihlasenych'!$C$6:$G$206,2,0))=TRUE,"",VLOOKUP(E100,'[1]zoznam prihlasenych'!$C$6:$G$206,2,0))</f>
      </c>
      <c r="G100" s="25">
        <f>IF(ISERROR(VLOOKUP(D100,'[1]vylosovanie'!$D$10:$N$209,8,0))=TRUE,"",VLOOKUP(D100,'[1]vylosovanie'!$D$10:$N$209,8,0))</f>
      </c>
      <c r="H100" s="24">
        <f>IF(ISERROR(VLOOKUP(D100,'[1]vylosovanie'!$D$10:$N$209,11,0))=TRUE,"",VLOOKUP(D100,'[1]vylosovanie'!$D$10:$N$209,11,0))</f>
      </c>
      <c r="I100" s="46">
        <f>IF(SUM(H100:H101)=0,"",SUM(H100:H101))</f>
      </c>
    </row>
    <row r="101" spans="1:9" ht="28.5">
      <c r="A101" s="12">
        <f>IF(ISERROR(10*C100+2)=TRUE,"",10*C100+2)</f>
      </c>
      <c r="C101" s="45"/>
      <c r="D101" s="24"/>
      <c r="E101" s="25">
        <f>IF(ISERROR(VLOOKUP(D101,'[1]vylosovanie'!$D$10:$N$209,7,0))=TRUE,"",VLOOKUP(D101,'[1]vylosovanie'!$D$10:$N$209,7,0))</f>
      </c>
      <c r="F101" s="25">
        <f>IF(ISERROR(VLOOKUP(E101,'[1]zoznam prihlasenych'!$C$6:$G$206,2,0))=TRUE,"",VLOOKUP(E101,'[1]zoznam prihlasenych'!$C$6:$G$206,2,0))</f>
      </c>
      <c r="G101" s="25">
        <f>IF(ISERROR(VLOOKUP(D101,'[1]vylosovanie'!$D$10:$N$209,8,0))=TRUE,"",VLOOKUP(D101,'[1]vylosovanie'!$D$10:$N$209,8,0))</f>
      </c>
      <c r="H101" s="24">
        <f>IF(ISERROR(VLOOKUP(D101,'[1]vylosovanie'!$D$10:$N$209,11,0))=TRUE,"",VLOOKUP(D101,'[1]vylosovanie'!$D$10:$N$209,11,0))</f>
      </c>
      <c r="I101" s="47"/>
    </row>
    <row r="102" spans="1:9" ht="28.5">
      <c r="A102" s="12">
        <f>IF(ISERROR(10*C102+1)=TRUE,"",10*C102+1)</f>
      </c>
      <c r="C102" s="45">
        <f t="shared" si="1"/>
      </c>
      <c r="D102" s="24"/>
      <c r="E102" s="25">
        <f>IF(ISERROR(VLOOKUP(D102,'[1]vylosovanie'!$D$10:$N$209,7,0))=TRUE,"",VLOOKUP(D102,'[1]vylosovanie'!$D$10:$N$209,7,0))</f>
      </c>
      <c r="F102" s="25">
        <f>IF(ISERROR(VLOOKUP(E102,'[1]zoznam prihlasenych'!$C$6:$G$206,2,0))=TRUE,"",VLOOKUP(E102,'[1]zoznam prihlasenych'!$C$6:$G$206,2,0))</f>
      </c>
      <c r="G102" s="25">
        <f>IF(ISERROR(VLOOKUP(D102,'[1]vylosovanie'!$D$10:$N$209,8,0))=TRUE,"",VLOOKUP(D102,'[1]vylosovanie'!$D$10:$N$209,8,0))</f>
      </c>
      <c r="H102" s="24">
        <f>IF(ISERROR(VLOOKUP(D102,'[1]vylosovanie'!$D$10:$N$209,11,0))=TRUE,"",VLOOKUP(D102,'[1]vylosovanie'!$D$10:$N$209,11,0))</f>
      </c>
      <c r="I102" s="46">
        <f>IF(SUM(H102:H103)=0,"",SUM(H102:H103))</f>
      </c>
    </row>
    <row r="103" spans="1:9" ht="28.5">
      <c r="A103" s="12">
        <f>IF(ISERROR(10*C102+2)=TRUE,"",10*C102+2)</f>
      </c>
      <c r="C103" s="45"/>
      <c r="D103" s="24"/>
      <c r="E103" s="25">
        <f>IF(ISERROR(VLOOKUP(D103,'[1]vylosovanie'!$D$10:$N$209,7,0))=TRUE,"",VLOOKUP(D103,'[1]vylosovanie'!$D$10:$N$209,7,0))</f>
      </c>
      <c r="F103" s="25">
        <f>IF(ISERROR(VLOOKUP(E103,'[1]zoznam prihlasenych'!$C$6:$G$206,2,0))=TRUE,"",VLOOKUP(E103,'[1]zoznam prihlasenych'!$C$6:$G$206,2,0))</f>
      </c>
      <c r="G103" s="25">
        <f>IF(ISERROR(VLOOKUP(D103,'[1]vylosovanie'!$D$10:$N$209,8,0))=TRUE,"",VLOOKUP(D103,'[1]vylosovanie'!$D$10:$N$209,8,0))</f>
      </c>
      <c r="H103" s="24">
        <f>IF(ISERROR(VLOOKUP(D103,'[1]vylosovanie'!$D$10:$N$209,11,0))=TRUE,"",VLOOKUP(D103,'[1]vylosovanie'!$D$10:$N$209,11,0))</f>
      </c>
      <c r="I103" s="47"/>
    </row>
    <row r="104" spans="1:9" ht="28.5">
      <c r="A104" s="12">
        <f>IF(ISERROR(10*C104+1)=TRUE,"",10*C104+1)</f>
      </c>
      <c r="C104" s="45">
        <f t="shared" si="1"/>
      </c>
      <c r="D104" s="24"/>
      <c r="E104" s="25">
        <f>IF(ISERROR(VLOOKUP(D104,'[1]vylosovanie'!$D$10:$N$209,7,0))=TRUE,"",VLOOKUP(D104,'[1]vylosovanie'!$D$10:$N$209,7,0))</f>
      </c>
      <c r="F104" s="25">
        <f>IF(ISERROR(VLOOKUP(E104,'[1]zoznam prihlasenych'!$C$6:$G$206,2,0))=TRUE,"",VLOOKUP(E104,'[1]zoznam prihlasenych'!$C$6:$G$206,2,0))</f>
      </c>
      <c r="G104" s="25">
        <f>IF(ISERROR(VLOOKUP(D104,'[1]vylosovanie'!$D$10:$N$209,8,0))=TRUE,"",VLOOKUP(D104,'[1]vylosovanie'!$D$10:$N$209,8,0))</f>
      </c>
      <c r="H104" s="24">
        <f>IF(ISERROR(VLOOKUP(D104,'[1]vylosovanie'!$D$10:$N$209,11,0))=TRUE,"",VLOOKUP(D104,'[1]vylosovanie'!$D$10:$N$209,11,0))</f>
      </c>
      <c r="I104" s="46">
        <f>IF(SUM(H104:H105)=0,"",SUM(H104:H105))</f>
      </c>
    </row>
    <row r="105" spans="1:9" ht="28.5">
      <c r="A105" s="12">
        <f>IF(ISERROR(10*C104+2)=TRUE,"",10*C104+2)</f>
      </c>
      <c r="C105" s="45"/>
      <c r="D105" s="24"/>
      <c r="E105" s="25">
        <f>IF(ISERROR(VLOOKUP(D105,'[1]vylosovanie'!$D$10:$N$209,7,0))=TRUE,"",VLOOKUP(D105,'[1]vylosovanie'!$D$10:$N$209,7,0))</f>
      </c>
      <c r="F105" s="25">
        <f>IF(ISERROR(VLOOKUP(E105,'[1]zoznam prihlasenych'!$C$6:$G$206,2,0))=TRUE,"",VLOOKUP(E105,'[1]zoznam prihlasenych'!$C$6:$G$206,2,0))</f>
      </c>
      <c r="G105" s="25">
        <f>IF(ISERROR(VLOOKUP(D105,'[1]vylosovanie'!$D$10:$N$209,8,0))=TRUE,"",VLOOKUP(D105,'[1]vylosovanie'!$D$10:$N$209,8,0))</f>
      </c>
      <c r="H105" s="24">
        <f>IF(ISERROR(VLOOKUP(D105,'[1]vylosovanie'!$D$10:$N$209,11,0))=TRUE,"",VLOOKUP(D105,'[1]vylosovanie'!$D$10:$N$209,11,0))</f>
      </c>
      <c r="I105" s="47"/>
    </row>
    <row r="106" spans="1:9" ht="28.5">
      <c r="A106" s="12">
        <f>IF(ISERROR(10*C106+1)=TRUE,"",10*C106+1)</f>
      </c>
      <c r="C106" s="45">
        <f t="shared" si="1"/>
      </c>
      <c r="D106" s="24"/>
      <c r="E106" s="25">
        <f>IF(ISERROR(VLOOKUP(D106,'[1]vylosovanie'!$D$10:$N$209,7,0))=TRUE,"",VLOOKUP(D106,'[1]vylosovanie'!$D$10:$N$209,7,0))</f>
      </c>
      <c r="F106" s="25">
        <f>IF(ISERROR(VLOOKUP(E106,'[1]zoznam prihlasenych'!$C$6:$G$206,2,0))=TRUE,"",VLOOKUP(E106,'[1]zoznam prihlasenych'!$C$6:$G$206,2,0))</f>
      </c>
      <c r="G106" s="25">
        <f>IF(ISERROR(VLOOKUP(D106,'[1]vylosovanie'!$D$10:$N$209,8,0))=TRUE,"",VLOOKUP(D106,'[1]vylosovanie'!$D$10:$N$209,8,0))</f>
      </c>
      <c r="H106" s="24">
        <f>IF(ISERROR(VLOOKUP(D106,'[1]vylosovanie'!$D$10:$N$209,11,0))=TRUE,"",VLOOKUP(D106,'[1]vylosovanie'!$D$10:$N$209,11,0))</f>
      </c>
      <c r="I106" s="46">
        <f>IF(SUM(H106:H107)=0,"",SUM(H106:H107))</f>
      </c>
    </row>
    <row r="107" spans="1:9" ht="28.5">
      <c r="A107" s="12">
        <f>IF(ISERROR(10*C106+2)=TRUE,"",10*C106+2)</f>
      </c>
      <c r="C107" s="45"/>
      <c r="D107" s="24"/>
      <c r="E107" s="25">
        <f>IF(ISERROR(VLOOKUP(D107,'[1]vylosovanie'!$D$10:$N$209,7,0))=TRUE,"",VLOOKUP(D107,'[1]vylosovanie'!$D$10:$N$209,7,0))</f>
      </c>
      <c r="F107" s="25">
        <f>IF(ISERROR(VLOOKUP(E107,'[1]zoznam prihlasenych'!$C$6:$G$206,2,0))=TRUE,"",VLOOKUP(E107,'[1]zoznam prihlasenych'!$C$6:$G$206,2,0))</f>
      </c>
      <c r="G107" s="25">
        <f>IF(ISERROR(VLOOKUP(D107,'[1]vylosovanie'!$D$10:$N$209,8,0))=TRUE,"",VLOOKUP(D107,'[1]vylosovanie'!$D$10:$N$209,8,0))</f>
      </c>
      <c r="H107" s="24">
        <f>IF(ISERROR(VLOOKUP(D107,'[1]vylosovanie'!$D$10:$N$209,11,0))=TRUE,"",VLOOKUP(D107,'[1]vylosovanie'!$D$10:$N$209,11,0))</f>
      </c>
      <c r="I107" s="47"/>
    </row>
    <row r="108" spans="1:9" ht="28.5">
      <c r="A108" s="12">
        <f>IF(ISERROR(10*C108+1)=TRUE,"",10*C108+1)</f>
      </c>
      <c r="C108" s="45">
        <f t="shared" si="1"/>
      </c>
      <c r="D108" s="24"/>
      <c r="E108" s="25">
        <f>IF(ISERROR(VLOOKUP(D108,'[1]vylosovanie'!$D$10:$N$209,7,0))=TRUE,"",VLOOKUP(D108,'[1]vylosovanie'!$D$10:$N$209,7,0))</f>
      </c>
      <c r="F108" s="25">
        <f>IF(ISERROR(VLOOKUP(E108,'[1]zoznam prihlasenych'!$C$6:$G$206,2,0))=TRUE,"",VLOOKUP(E108,'[1]zoznam prihlasenych'!$C$6:$G$206,2,0))</f>
      </c>
      <c r="G108" s="25">
        <f>IF(ISERROR(VLOOKUP(D108,'[1]vylosovanie'!$D$10:$N$209,8,0))=TRUE,"",VLOOKUP(D108,'[1]vylosovanie'!$D$10:$N$209,8,0))</f>
      </c>
      <c r="H108" s="24">
        <f>IF(ISERROR(VLOOKUP(D108,'[1]vylosovanie'!$D$10:$N$209,11,0))=TRUE,"",VLOOKUP(D108,'[1]vylosovanie'!$D$10:$N$209,11,0))</f>
      </c>
      <c r="I108" s="46">
        <f>IF(SUM(H108:H109)=0,"",SUM(H108:H109))</f>
      </c>
    </row>
    <row r="109" spans="1:9" ht="28.5">
      <c r="A109" s="12">
        <f>IF(ISERROR(10*C108+2)=TRUE,"",10*C108+2)</f>
      </c>
      <c r="C109" s="45"/>
      <c r="D109" s="24"/>
      <c r="E109" s="25">
        <f>IF(ISERROR(VLOOKUP(D109,'[1]vylosovanie'!$D$10:$N$209,7,0))=TRUE,"",VLOOKUP(D109,'[1]vylosovanie'!$D$10:$N$209,7,0))</f>
      </c>
      <c r="F109" s="25">
        <f>IF(ISERROR(VLOOKUP(E109,'[1]zoznam prihlasenych'!$C$6:$G$206,2,0))=TRUE,"",VLOOKUP(E109,'[1]zoznam prihlasenych'!$C$6:$G$206,2,0))</f>
      </c>
      <c r="G109" s="25">
        <f>IF(ISERROR(VLOOKUP(D109,'[1]vylosovanie'!$D$10:$N$209,8,0))=TRUE,"",VLOOKUP(D109,'[1]vylosovanie'!$D$10:$N$209,8,0))</f>
      </c>
      <c r="H109" s="24">
        <f>IF(ISERROR(VLOOKUP(D109,'[1]vylosovanie'!$D$10:$N$209,11,0))=TRUE,"",VLOOKUP(D109,'[1]vylosovanie'!$D$10:$N$209,11,0))</f>
      </c>
      <c r="I109" s="47"/>
    </row>
    <row r="110" spans="1:9" ht="28.5">
      <c r="A110" s="12">
        <f>IF(ISERROR(10*C110+1)=TRUE,"",10*C110+1)</f>
      </c>
      <c r="C110" s="45">
        <f t="shared" si="1"/>
      </c>
      <c r="D110" s="24"/>
      <c r="E110" s="25">
        <f>IF(ISERROR(VLOOKUP(D110,'[1]vylosovanie'!$D$10:$N$209,7,0))=TRUE,"",VLOOKUP(D110,'[1]vylosovanie'!$D$10:$N$209,7,0))</f>
      </c>
      <c r="F110" s="25">
        <f>IF(ISERROR(VLOOKUP(E110,'[1]zoznam prihlasenych'!$C$6:$G$206,2,0))=TRUE,"",VLOOKUP(E110,'[1]zoznam prihlasenych'!$C$6:$G$206,2,0))</f>
      </c>
      <c r="G110" s="25">
        <f>IF(ISERROR(VLOOKUP(D110,'[1]vylosovanie'!$D$10:$N$209,8,0))=TRUE,"",VLOOKUP(D110,'[1]vylosovanie'!$D$10:$N$209,8,0))</f>
      </c>
      <c r="H110" s="24">
        <f>IF(ISERROR(VLOOKUP(D110,'[1]vylosovanie'!$D$10:$N$209,11,0))=TRUE,"",VLOOKUP(D110,'[1]vylosovanie'!$D$10:$N$209,11,0))</f>
      </c>
      <c r="I110" s="46">
        <f>IF(SUM(H110:H111)=0,"",SUM(H110:H111))</f>
      </c>
    </row>
    <row r="111" spans="1:9" ht="28.5">
      <c r="A111" s="12">
        <f>IF(ISERROR(10*C110+2)=TRUE,"",10*C110+2)</f>
      </c>
      <c r="C111" s="45"/>
      <c r="D111" s="24"/>
      <c r="E111" s="25">
        <f>IF(ISERROR(VLOOKUP(D111,'[1]vylosovanie'!$D$10:$N$209,7,0))=TRUE,"",VLOOKUP(D111,'[1]vylosovanie'!$D$10:$N$209,7,0))</f>
      </c>
      <c r="F111" s="25">
        <f>IF(ISERROR(VLOOKUP(E111,'[1]zoznam prihlasenych'!$C$6:$G$206,2,0))=TRUE,"",VLOOKUP(E111,'[1]zoznam prihlasenych'!$C$6:$G$206,2,0))</f>
      </c>
      <c r="G111" s="25">
        <f>IF(ISERROR(VLOOKUP(D111,'[1]vylosovanie'!$D$10:$N$209,8,0))=TRUE,"",VLOOKUP(D111,'[1]vylosovanie'!$D$10:$N$209,8,0))</f>
      </c>
      <c r="H111" s="24">
        <f>IF(ISERROR(VLOOKUP(D111,'[1]vylosovanie'!$D$10:$N$209,11,0))=TRUE,"",VLOOKUP(D111,'[1]vylosovanie'!$D$10:$N$209,11,0))</f>
      </c>
      <c r="I111" s="47"/>
    </row>
    <row r="112" spans="1:9" ht="28.5">
      <c r="A112" s="12">
        <f>IF(ISERROR(10*C112+1)=TRUE,"",10*C112+1)</f>
      </c>
      <c r="C112" s="45">
        <f t="shared" si="1"/>
      </c>
      <c r="D112" s="24"/>
      <c r="E112" s="25">
        <f>IF(ISERROR(VLOOKUP(D112,'[1]vylosovanie'!$D$10:$N$209,7,0))=TRUE,"",VLOOKUP(D112,'[1]vylosovanie'!$D$10:$N$209,7,0))</f>
      </c>
      <c r="F112" s="25">
        <f>IF(ISERROR(VLOOKUP(E112,'[1]zoznam prihlasenych'!$C$6:$G$206,2,0))=TRUE,"",VLOOKUP(E112,'[1]zoznam prihlasenych'!$C$6:$G$206,2,0))</f>
      </c>
      <c r="G112" s="25">
        <f>IF(ISERROR(VLOOKUP(D112,'[1]vylosovanie'!$D$10:$N$209,8,0))=TRUE,"",VLOOKUP(D112,'[1]vylosovanie'!$D$10:$N$209,8,0))</f>
      </c>
      <c r="H112" s="24">
        <f>IF(ISERROR(VLOOKUP(D112,'[1]vylosovanie'!$D$10:$N$209,11,0))=TRUE,"",VLOOKUP(D112,'[1]vylosovanie'!$D$10:$N$209,11,0))</f>
      </c>
      <c r="I112" s="46">
        <f>IF(SUM(H112:H113)=0,"",SUM(H112:H113))</f>
      </c>
    </row>
    <row r="113" spans="1:9" ht="28.5">
      <c r="A113" s="12">
        <f>IF(ISERROR(10*C112+2)=TRUE,"",10*C112+2)</f>
      </c>
      <c r="C113" s="45"/>
      <c r="D113" s="24"/>
      <c r="E113" s="25">
        <f>IF(ISERROR(VLOOKUP(D113,'[1]vylosovanie'!$D$10:$N$209,7,0))=TRUE,"",VLOOKUP(D113,'[1]vylosovanie'!$D$10:$N$209,7,0))</f>
      </c>
      <c r="F113" s="25">
        <f>IF(ISERROR(VLOOKUP(E113,'[1]zoznam prihlasenych'!$C$6:$G$206,2,0))=TRUE,"",VLOOKUP(E113,'[1]zoznam prihlasenych'!$C$6:$G$206,2,0))</f>
      </c>
      <c r="G113" s="25">
        <f>IF(ISERROR(VLOOKUP(D113,'[1]vylosovanie'!$D$10:$N$209,8,0))=TRUE,"",VLOOKUP(D113,'[1]vylosovanie'!$D$10:$N$209,8,0))</f>
      </c>
      <c r="H113" s="24">
        <f>IF(ISERROR(VLOOKUP(D113,'[1]vylosovanie'!$D$10:$N$209,11,0))=TRUE,"",VLOOKUP(D113,'[1]vylosovanie'!$D$10:$N$209,11,0))</f>
      </c>
      <c r="I113" s="47"/>
    </row>
    <row r="114" spans="1:9" ht="28.5">
      <c r="A114" s="12">
        <f>IF(ISERROR(10*C114+1)=TRUE,"",10*C114+1)</f>
      </c>
      <c r="C114" s="45">
        <f t="shared" si="1"/>
      </c>
      <c r="D114" s="24"/>
      <c r="E114" s="25">
        <f>IF(ISERROR(VLOOKUP(D114,'[1]vylosovanie'!$D$10:$N$209,7,0))=TRUE,"",VLOOKUP(D114,'[1]vylosovanie'!$D$10:$N$209,7,0))</f>
      </c>
      <c r="F114" s="25">
        <f>IF(ISERROR(VLOOKUP(E114,'[1]zoznam prihlasenych'!$C$6:$G$206,2,0))=TRUE,"",VLOOKUP(E114,'[1]zoznam prihlasenych'!$C$6:$G$206,2,0))</f>
      </c>
      <c r="G114" s="25">
        <f>IF(ISERROR(VLOOKUP(D114,'[1]vylosovanie'!$D$10:$N$209,8,0))=TRUE,"",VLOOKUP(D114,'[1]vylosovanie'!$D$10:$N$209,8,0))</f>
      </c>
      <c r="H114" s="24">
        <f>IF(ISERROR(VLOOKUP(D114,'[1]vylosovanie'!$D$10:$N$209,11,0))=TRUE,"",VLOOKUP(D114,'[1]vylosovanie'!$D$10:$N$209,11,0))</f>
      </c>
      <c r="I114" s="46">
        <f>IF(SUM(H114:H115)=0,"",SUM(H114:H115))</f>
      </c>
    </row>
    <row r="115" spans="1:9" ht="28.5">
      <c r="A115" s="12">
        <f>IF(ISERROR(10*C114+2)=TRUE,"",10*C114+2)</f>
      </c>
      <c r="C115" s="45"/>
      <c r="D115" s="24"/>
      <c r="E115" s="25">
        <f>IF(ISERROR(VLOOKUP(D115,'[1]vylosovanie'!$D$10:$N$209,7,0))=TRUE,"",VLOOKUP(D115,'[1]vylosovanie'!$D$10:$N$209,7,0))</f>
      </c>
      <c r="F115" s="25">
        <f>IF(ISERROR(VLOOKUP(E115,'[1]zoznam prihlasenych'!$C$6:$G$206,2,0))=TRUE,"",VLOOKUP(E115,'[1]zoznam prihlasenych'!$C$6:$G$206,2,0))</f>
      </c>
      <c r="G115" s="25">
        <f>IF(ISERROR(VLOOKUP(D115,'[1]vylosovanie'!$D$10:$N$209,8,0))=TRUE,"",VLOOKUP(D115,'[1]vylosovanie'!$D$10:$N$209,8,0))</f>
      </c>
      <c r="H115" s="24">
        <f>IF(ISERROR(VLOOKUP(D115,'[1]vylosovanie'!$D$10:$N$209,11,0))=TRUE,"",VLOOKUP(D115,'[1]vylosovanie'!$D$10:$N$209,11,0))</f>
      </c>
      <c r="I115" s="47"/>
    </row>
    <row r="116" spans="1:9" ht="28.5">
      <c r="A116" s="12">
        <f>IF(ISERROR(10*C116+1)=TRUE,"",10*C116+1)</f>
      </c>
      <c r="C116" s="45">
        <f t="shared" si="1"/>
      </c>
      <c r="D116" s="24"/>
      <c r="E116" s="25">
        <f>IF(ISERROR(VLOOKUP(D116,'[1]vylosovanie'!$D$10:$N$209,7,0))=TRUE,"",VLOOKUP(D116,'[1]vylosovanie'!$D$10:$N$209,7,0))</f>
      </c>
      <c r="F116" s="25">
        <f>IF(ISERROR(VLOOKUP(E116,'[1]zoznam prihlasenych'!$C$6:$G$206,2,0))=TRUE,"",VLOOKUP(E116,'[1]zoznam prihlasenych'!$C$6:$G$206,2,0))</f>
      </c>
      <c r="G116" s="25">
        <f>IF(ISERROR(VLOOKUP(D116,'[1]vylosovanie'!$D$10:$N$209,8,0))=TRUE,"",VLOOKUP(D116,'[1]vylosovanie'!$D$10:$N$209,8,0))</f>
      </c>
      <c r="H116" s="24">
        <f>IF(ISERROR(VLOOKUP(D116,'[1]vylosovanie'!$D$10:$N$209,11,0))=TRUE,"",VLOOKUP(D116,'[1]vylosovanie'!$D$10:$N$209,11,0))</f>
      </c>
      <c r="I116" s="46">
        <f>IF(SUM(H116:H117)=0,"",SUM(H116:H117))</f>
      </c>
    </row>
    <row r="117" spans="1:9" ht="28.5">
      <c r="A117" s="12">
        <f>IF(ISERROR(10*C116+2)=TRUE,"",10*C116+2)</f>
      </c>
      <c r="C117" s="45"/>
      <c r="D117" s="24"/>
      <c r="E117" s="25">
        <f>IF(ISERROR(VLOOKUP(D117,'[1]vylosovanie'!$D$10:$N$209,7,0))=TRUE,"",VLOOKUP(D117,'[1]vylosovanie'!$D$10:$N$209,7,0))</f>
      </c>
      <c r="F117" s="25">
        <f>IF(ISERROR(VLOOKUP(E117,'[1]zoznam prihlasenych'!$C$6:$G$206,2,0))=TRUE,"",VLOOKUP(E117,'[1]zoznam prihlasenych'!$C$6:$G$206,2,0))</f>
      </c>
      <c r="G117" s="25">
        <f>IF(ISERROR(VLOOKUP(D117,'[1]vylosovanie'!$D$10:$N$209,8,0))=TRUE,"",VLOOKUP(D117,'[1]vylosovanie'!$D$10:$N$209,8,0))</f>
      </c>
      <c r="H117" s="24">
        <f>IF(ISERROR(VLOOKUP(D117,'[1]vylosovanie'!$D$10:$N$209,11,0))=TRUE,"",VLOOKUP(D117,'[1]vylosovanie'!$D$10:$N$209,11,0))</f>
      </c>
      <c r="I117" s="47"/>
    </row>
    <row r="118" spans="1:9" ht="28.5">
      <c r="A118" s="12">
        <f>IF(ISERROR(10*C118+1)=TRUE,"",10*C118+1)</f>
      </c>
      <c r="C118" s="45">
        <f t="shared" si="1"/>
      </c>
      <c r="D118" s="24"/>
      <c r="E118" s="25">
        <f>IF(ISERROR(VLOOKUP(D118,'[1]vylosovanie'!$D$10:$N$209,7,0))=TRUE,"",VLOOKUP(D118,'[1]vylosovanie'!$D$10:$N$209,7,0))</f>
      </c>
      <c r="F118" s="25">
        <f>IF(ISERROR(VLOOKUP(E118,'[1]zoznam prihlasenych'!$C$6:$G$206,2,0))=TRUE,"",VLOOKUP(E118,'[1]zoznam prihlasenych'!$C$6:$G$206,2,0))</f>
      </c>
      <c r="G118" s="25">
        <f>IF(ISERROR(VLOOKUP(D118,'[1]vylosovanie'!$D$10:$N$209,8,0))=TRUE,"",VLOOKUP(D118,'[1]vylosovanie'!$D$10:$N$209,8,0))</f>
      </c>
      <c r="H118" s="24">
        <f>IF(ISERROR(VLOOKUP(D118,'[1]vylosovanie'!$D$10:$N$209,11,0))=TRUE,"",VLOOKUP(D118,'[1]vylosovanie'!$D$10:$N$209,11,0))</f>
      </c>
      <c r="I118" s="46">
        <f>IF(SUM(H118:H119)=0,"",SUM(H118:H119))</f>
      </c>
    </row>
    <row r="119" spans="1:9" ht="28.5">
      <c r="A119" s="12">
        <f>IF(ISERROR(10*C118+2)=TRUE,"",10*C118+2)</f>
      </c>
      <c r="C119" s="45"/>
      <c r="D119" s="24"/>
      <c r="E119" s="25">
        <f>IF(ISERROR(VLOOKUP(D119,'[1]vylosovanie'!$D$10:$N$209,7,0))=TRUE,"",VLOOKUP(D119,'[1]vylosovanie'!$D$10:$N$209,7,0))</f>
      </c>
      <c r="F119" s="25">
        <f>IF(ISERROR(VLOOKUP(E119,'[1]zoznam prihlasenych'!$C$6:$G$206,2,0))=TRUE,"",VLOOKUP(E119,'[1]zoznam prihlasenych'!$C$6:$G$206,2,0))</f>
      </c>
      <c r="G119" s="25">
        <f>IF(ISERROR(VLOOKUP(D119,'[1]vylosovanie'!$D$10:$N$209,8,0))=TRUE,"",VLOOKUP(D119,'[1]vylosovanie'!$D$10:$N$209,8,0))</f>
      </c>
      <c r="H119" s="24">
        <f>IF(ISERROR(VLOOKUP(D119,'[1]vylosovanie'!$D$10:$N$209,11,0))=TRUE,"",VLOOKUP(D119,'[1]vylosovanie'!$D$10:$N$209,11,0))</f>
      </c>
      <c r="I119" s="47"/>
    </row>
    <row r="120" spans="1:9" ht="28.5">
      <c r="A120" s="12">
        <f>IF(ISERROR(10*C120+1)=TRUE,"",10*C120+1)</f>
      </c>
      <c r="C120" s="45">
        <f t="shared" si="1"/>
      </c>
      <c r="D120" s="24"/>
      <c r="E120" s="25">
        <f>IF(ISERROR(VLOOKUP(D120,'[1]vylosovanie'!$D$10:$N$209,7,0))=TRUE,"",VLOOKUP(D120,'[1]vylosovanie'!$D$10:$N$209,7,0))</f>
      </c>
      <c r="F120" s="25">
        <f>IF(ISERROR(VLOOKUP(E120,'[1]zoznam prihlasenych'!$C$6:$G$206,2,0))=TRUE,"",VLOOKUP(E120,'[1]zoznam prihlasenych'!$C$6:$G$206,2,0))</f>
      </c>
      <c r="G120" s="25">
        <f>IF(ISERROR(VLOOKUP(D120,'[1]vylosovanie'!$D$10:$N$209,8,0))=TRUE,"",VLOOKUP(D120,'[1]vylosovanie'!$D$10:$N$209,8,0))</f>
      </c>
      <c r="H120" s="24">
        <f>IF(ISERROR(VLOOKUP(D120,'[1]vylosovanie'!$D$10:$N$209,11,0))=TRUE,"",VLOOKUP(D120,'[1]vylosovanie'!$D$10:$N$209,11,0))</f>
      </c>
      <c r="I120" s="46">
        <f>IF(SUM(H120:H121)=0,"",SUM(H120:H121))</f>
      </c>
    </row>
    <row r="121" spans="1:9" ht="28.5">
      <c r="A121" s="12">
        <f>IF(ISERROR(10*C120+2)=TRUE,"",10*C120+2)</f>
      </c>
      <c r="C121" s="45"/>
      <c r="D121" s="24"/>
      <c r="E121" s="25">
        <f>IF(ISERROR(VLOOKUP(D121,'[1]vylosovanie'!$D$10:$N$209,7,0))=TRUE,"",VLOOKUP(D121,'[1]vylosovanie'!$D$10:$N$209,7,0))</f>
      </c>
      <c r="F121" s="25">
        <f>IF(ISERROR(VLOOKUP(E121,'[1]zoznam prihlasenych'!$C$6:$G$206,2,0))=TRUE,"",VLOOKUP(E121,'[1]zoznam prihlasenych'!$C$6:$G$206,2,0))</f>
      </c>
      <c r="G121" s="25">
        <f>IF(ISERROR(VLOOKUP(D121,'[1]vylosovanie'!$D$10:$N$209,8,0))=TRUE,"",VLOOKUP(D121,'[1]vylosovanie'!$D$10:$N$209,8,0))</f>
      </c>
      <c r="H121" s="24">
        <f>IF(ISERROR(VLOOKUP(D121,'[1]vylosovanie'!$D$10:$N$209,11,0))=TRUE,"",VLOOKUP(D121,'[1]vylosovanie'!$D$10:$N$209,11,0))</f>
      </c>
      <c r="I121" s="47"/>
    </row>
    <row r="122" spans="1:9" ht="28.5">
      <c r="A122" s="12">
        <f>IF(ISERROR(10*C122+1)=TRUE,"",10*C122+1)</f>
      </c>
      <c r="C122" s="45">
        <f t="shared" si="1"/>
      </c>
      <c r="D122" s="24"/>
      <c r="E122" s="25">
        <f>IF(ISERROR(VLOOKUP(D122,'[1]vylosovanie'!$D$10:$N$209,7,0))=TRUE,"",VLOOKUP(D122,'[1]vylosovanie'!$D$10:$N$209,7,0))</f>
      </c>
      <c r="F122" s="25">
        <f>IF(ISERROR(VLOOKUP(E122,'[1]zoznam prihlasenych'!$C$6:$G$206,2,0))=TRUE,"",VLOOKUP(E122,'[1]zoznam prihlasenych'!$C$6:$G$206,2,0))</f>
      </c>
      <c r="G122" s="25">
        <f>IF(ISERROR(VLOOKUP(D122,'[1]vylosovanie'!$D$10:$N$209,8,0))=TRUE,"",VLOOKUP(D122,'[1]vylosovanie'!$D$10:$N$209,8,0))</f>
      </c>
      <c r="H122" s="24">
        <f>IF(ISERROR(VLOOKUP(D122,'[1]vylosovanie'!$D$10:$N$209,11,0))=TRUE,"",VLOOKUP(D122,'[1]vylosovanie'!$D$10:$N$209,11,0))</f>
      </c>
      <c r="I122" s="46">
        <f>IF(SUM(H122:H123)=0,"",SUM(H122:H123))</f>
      </c>
    </row>
    <row r="123" spans="1:9" ht="28.5">
      <c r="A123" s="12">
        <f>IF(ISERROR(10*C122+2)=TRUE,"",10*C122+2)</f>
      </c>
      <c r="C123" s="45"/>
      <c r="D123" s="24"/>
      <c r="E123" s="25">
        <f>IF(ISERROR(VLOOKUP(D123,'[1]vylosovanie'!$D$10:$N$209,7,0))=TRUE,"",VLOOKUP(D123,'[1]vylosovanie'!$D$10:$N$209,7,0))</f>
      </c>
      <c r="F123" s="25">
        <f>IF(ISERROR(VLOOKUP(E123,'[1]zoznam prihlasenych'!$C$6:$G$206,2,0))=TRUE,"",VLOOKUP(E123,'[1]zoznam prihlasenych'!$C$6:$G$206,2,0))</f>
      </c>
      <c r="G123" s="25">
        <f>IF(ISERROR(VLOOKUP(D123,'[1]vylosovanie'!$D$10:$N$209,8,0))=TRUE,"",VLOOKUP(D123,'[1]vylosovanie'!$D$10:$N$209,8,0))</f>
      </c>
      <c r="H123" s="24">
        <f>IF(ISERROR(VLOOKUP(D123,'[1]vylosovanie'!$D$10:$N$209,11,0))=TRUE,"",VLOOKUP(D123,'[1]vylosovanie'!$D$10:$N$209,11,0))</f>
      </c>
      <c r="I123" s="47"/>
    </row>
    <row r="124" spans="1:9" ht="28.5">
      <c r="A124" s="12">
        <f>IF(ISERROR(10*C124+1)=TRUE,"",10*C124+1)</f>
      </c>
      <c r="C124" s="45">
        <f t="shared" si="1"/>
      </c>
      <c r="D124" s="24"/>
      <c r="E124" s="25">
        <f>IF(ISERROR(VLOOKUP(D124,'[1]vylosovanie'!$D$10:$N$209,7,0))=TRUE,"",VLOOKUP(D124,'[1]vylosovanie'!$D$10:$N$209,7,0))</f>
      </c>
      <c r="F124" s="25">
        <f>IF(ISERROR(VLOOKUP(E124,'[1]zoznam prihlasenych'!$C$6:$G$206,2,0))=TRUE,"",VLOOKUP(E124,'[1]zoznam prihlasenych'!$C$6:$G$206,2,0))</f>
      </c>
      <c r="G124" s="25">
        <f>IF(ISERROR(VLOOKUP(D124,'[1]vylosovanie'!$D$10:$N$209,8,0))=TRUE,"",VLOOKUP(D124,'[1]vylosovanie'!$D$10:$N$209,8,0))</f>
      </c>
      <c r="H124" s="24">
        <f>IF(ISERROR(VLOOKUP(D124,'[1]vylosovanie'!$D$10:$N$209,11,0))=TRUE,"",VLOOKUP(D124,'[1]vylosovanie'!$D$10:$N$209,11,0))</f>
      </c>
      <c r="I124" s="46">
        <f>IF(SUM(H124:H125)=0,"",SUM(H124:H125))</f>
      </c>
    </row>
    <row r="125" spans="1:9" ht="28.5">
      <c r="A125" s="12">
        <f>IF(ISERROR(10*C124+2)=TRUE,"",10*C124+2)</f>
      </c>
      <c r="C125" s="45"/>
      <c r="D125" s="24"/>
      <c r="E125" s="25">
        <f>IF(ISERROR(VLOOKUP(D125,'[1]vylosovanie'!$D$10:$N$209,7,0))=TRUE,"",VLOOKUP(D125,'[1]vylosovanie'!$D$10:$N$209,7,0))</f>
      </c>
      <c r="F125" s="25">
        <f>IF(ISERROR(VLOOKUP(E125,'[1]zoznam prihlasenych'!$C$6:$G$206,2,0))=TRUE,"",VLOOKUP(E125,'[1]zoznam prihlasenych'!$C$6:$G$206,2,0))</f>
      </c>
      <c r="G125" s="25">
        <f>IF(ISERROR(VLOOKUP(D125,'[1]vylosovanie'!$D$10:$N$209,8,0))=TRUE,"",VLOOKUP(D125,'[1]vylosovanie'!$D$10:$N$209,8,0))</f>
      </c>
      <c r="H125" s="24">
        <f>IF(ISERROR(VLOOKUP(D125,'[1]vylosovanie'!$D$10:$N$209,11,0))=TRUE,"",VLOOKUP(D125,'[1]vylosovanie'!$D$10:$N$209,11,0))</f>
      </c>
      <c r="I125" s="47"/>
    </row>
    <row r="126" spans="1:9" ht="28.5">
      <c r="A126" s="12">
        <f>IF(ISERROR(10*C126+1)=TRUE,"",10*C126+1)</f>
      </c>
      <c r="C126" s="45">
        <f t="shared" si="1"/>
      </c>
      <c r="D126" s="24"/>
      <c r="E126" s="25">
        <f>IF(ISERROR(VLOOKUP(D126,'[1]vylosovanie'!$D$10:$N$209,7,0))=TRUE,"",VLOOKUP(D126,'[1]vylosovanie'!$D$10:$N$209,7,0))</f>
      </c>
      <c r="F126" s="25">
        <f>IF(ISERROR(VLOOKUP(E126,'[1]zoznam prihlasenych'!$C$6:$G$206,2,0))=TRUE,"",VLOOKUP(E126,'[1]zoznam prihlasenych'!$C$6:$G$206,2,0))</f>
      </c>
      <c r="G126" s="25">
        <f>IF(ISERROR(VLOOKUP(D126,'[1]vylosovanie'!$D$10:$N$209,8,0))=TRUE,"",VLOOKUP(D126,'[1]vylosovanie'!$D$10:$N$209,8,0))</f>
      </c>
      <c r="H126" s="24">
        <f>IF(ISERROR(VLOOKUP(D126,'[1]vylosovanie'!$D$10:$N$209,11,0))=TRUE,"",VLOOKUP(D126,'[1]vylosovanie'!$D$10:$N$209,11,0))</f>
      </c>
      <c r="I126" s="46">
        <f>IF(SUM(H126:H127)=0,"",SUM(H126:H127))</f>
      </c>
    </row>
    <row r="127" spans="1:9" ht="28.5">
      <c r="A127" s="12">
        <f>IF(ISERROR(10*C126+2)=TRUE,"",10*C126+2)</f>
      </c>
      <c r="C127" s="45"/>
      <c r="D127" s="24"/>
      <c r="E127" s="25">
        <f>IF(ISERROR(VLOOKUP(D127,'[1]vylosovanie'!$D$10:$N$209,7,0))=TRUE,"",VLOOKUP(D127,'[1]vylosovanie'!$D$10:$N$209,7,0))</f>
      </c>
      <c r="F127" s="25">
        <f>IF(ISERROR(VLOOKUP(E127,'[1]zoznam prihlasenych'!$C$6:$G$206,2,0))=TRUE,"",VLOOKUP(E127,'[1]zoznam prihlasenych'!$C$6:$G$206,2,0))</f>
      </c>
      <c r="G127" s="25">
        <f>IF(ISERROR(VLOOKUP(D127,'[1]vylosovanie'!$D$10:$N$209,8,0))=TRUE,"",VLOOKUP(D127,'[1]vylosovanie'!$D$10:$N$209,8,0))</f>
      </c>
      <c r="H127" s="24">
        <f>IF(ISERROR(VLOOKUP(D127,'[1]vylosovanie'!$D$10:$N$209,11,0))=TRUE,"",VLOOKUP(D127,'[1]vylosovanie'!$D$10:$N$209,11,0))</f>
      </c>
      <c r="I127" s="47"/>
    </row>
    <row r="128" spans="1:9" ht="28.5">
      <c r="A128" s="12">
        <f>IF(ISERROR(10*C128+1)=TRUE,"",10*C128+1)</f>
      </c>
      <c r="C128" s="45">
        <f t="shared" si="1"/>
      </c>
      <c r="D128" s="24"/>
      <c r="E128" s="25">
        <f>IF(ISERROR(VLOOKUP(D128,'[1]vylosovanie'!$D$10:$N$209,7,0))=TRUE,"",VLOOKUP(D128,'[1]vylosovanie'!$D$10:$N$209,7,0))</f>
      </c>
      <c r="F128" s="25">
        <f>IF(ISERROR(VLOOKUP(E128,'[1]zoznam prihlasenych'!$C$6:$G$206,2,0))=TRUE,"",VLOOKUP(E128,'[1]zoznam prihlasenych'!$C$6:$G$206,2,0))</f>
      </c>
      <c r="G128" s="25">
        <f>IF(ISERROR(VLOOKUP(D128,'[1]vylosovanie'!$D$10:$N$209,8,0))=TRUE,"",VLOOKUP(D128,'[1]vylosovanie'!$D$10:$N$209,8,0))</f>
      </c>
      <c r="H128" s="24">
        <f>IF(ISERROR(VLOOKUP(D128,'[1]vylosovanie'!$D$10:$N$209,11,0))=TRUE,"",VLOOKUP(D128,'[1]vylosovanie'!$D$10:$N$209,11,0))</f>
      </c>
      <c r="I128" s="46">
        <f>IF(SUM(H128:H129)=0,"",SUM(H128:H129))</f>
      </c>
    </row>
    <row r="129" spans="1:9" ht="28.5">
      <c r="A129" s="12">
        <f>IF(ISERROR(10*C128+2)=TRUE,"",10*C128+2)</f>
      </c>
      <c r="C129" s="45"/>
      <c r="D129" s="24"/>
      <c r="E129" s="25">
        <f>IF(ISERROR(VLOOKUP(D129,'[1]vylosovanie'!$D$10:$N$209,7,0))=TRUE,"",VLOOKUP(D129,'[1]vylosovanie'!$D$10:$N$209,7,0))</f>
      </c>
      <c r="F129" s="25">
        <f>IF(ISERROR(VLOOKUP(E129,'[1]zoznam prihlasenych'!$C$6:$G$206,2,0))=TRUE,"",VLOOKUP(E129,'[1]zoznam prihlasenych'!$C$6:$G$206,2,0))</f>
      </c>
      <c r="G129" s="25">
        <f>IF(ISERROR(VLOOKUP(D129,'[1]vylosovanie'!$D$10:$N$209,8,0))=TRUE,"",VLOOKUP(D129,'[1]vylosovanie'!$D$10:$N$209,8,0))</f>
      </c>
      <c r="H129" s="24">
        <f>IF(ISERROR(VLOOKUP(D129,'[1]vylosovanie'!$D$10:$N$209,11,0))=TRUE,"",VLOOKUP(D129,'[1]vylosovanie'!$D$10:$N$209,11,0))</f>
      </c>
      <c r="I129" s="47"/>
    </row>
    <row r="130" spans="1:9" ht="28.5">
      <c r="A130" s="12">
        <f>IF(ISERROR(10*C130+1)=TRUE,"",10*C130+1)</f>
      </c>
      <c r="C130" s="45">
        <f t="shared" si="1"/>
      </c>
      <c r="D130" s="24"/>
      <c r="E130" s="25">
        <f>IF(ISERROR(VLOOKUP(D130,'[1]vylosovanie'!$D$10:$N$209,7,0))=TRUE,"",VLOOKUP(D130,'[1]vylosovanie'!$D$10:$N$209,7,0))</f>
      </c>
      <c r="F130" s="25">
        <f>IF(ISERROR(VLOOKUP(E130,'[1]zoznam prihlasenych'!$C$6:$G$206,2,0))=TRUE,"",VLOOKUP(E130,'[1]zoznam prihlasenych'!$C$6:$G$206,2,0))</f>
      </c>
      <c r="G130" s="25">
        <f>IF(ISERROR(VLOOKUP(D130,'[1]vylosovanie'!$D$10:$N$209,8,0))=TRUE,"",VLOOKUP(D130,'[1]vylosovanie'!$D$10:$N$209,8,0))</f>
      </c>
      <c r="H130" s="24">
        <f>IF(ISERROR(VLOOKUP(D130,'[1]vylosovanie'!$D$10:$N$209,11,0))=TRUE,"",VLOOKUP(D130,'[1]vylosovanie'!$D$10:$N$209,11,0))</f>
      </c>
      <c r="I130" s="46">
        <f>IF(SUM(H130:H131)=0,"",SUM(H130:H131))</f>
      </c>
    </row>
    <row r="131" spans="1:9" ht="28.5">
      <c r="A131" s="12">
        <f>IF(ISERROR(10*C130+2)=TRUE,"",10*C130+2)</f>
      </c>
      <c r="C131" s="45"/>
      <c r="D131" s="24"/>
      <c r="E131" s="25">
        <f>IF(ISERROR(VLOOKUP(D131,'[1]vylosovanie'!$D$10:$N$209,7,0))=TRUE,"",VLOOKUP(D131,'[1]vylosovanie'!$D$10:$N$209,7,0))</f>
      </c>
      <c r="F131" s="25">
        <f>IF(ISERROR(VLOOKUP(E131,'[1]zoznam prihlasenych'!$C$6:$G$206,2,0))=TRUE,"",VLOOKUP(E131,'[1]zoznam prihlasenych'!$C$6:$G$206,2,0))</f>
      </c>
      <c r="G131" s="25">
        <f>IF(ISERROR(VLOOKUP(D131,'[1]vylosovanie'!$D$10:$N$209,8,0))=TRUE,"",VLOOKUP(D131,'[1]vylosovanie'!$D$10:$N$209,8,0))</f>
      </c>
      <c r="H131" s="24">
        <f>IF(ISERROR(VLOOKUP(D131,'[1]vylosovanie'!$D$10:$N$209,11,0))=TRUE,"",VLOOKUP(D131,'[1]vylosovanie'!$D$10:$N$209,11,0))</f>
      </c>
      <c r="I131" s="47"/>
    </row>
    <row r="132" spans="1:9" ht="28.5">
      <c r="A132" s="12">
        <f>IF(ISERROR(10*C132+1)=TRUE,"",10*C132+1)</f>
      </c>
      <c r="C132" s="45">
        <f t="shared" si="1"/>
      </c>
      <c r="D132" s="24"/>
      <c r="E132" s="25">
        <f>IF(ISERROR(VLOOKUP(D132,'[1]vylosovanie'!$D$10:$N$209,7,0))=TRUE,"",VLOOKUP(D132,'[1]vylosovanie'!$D$10:$N$209,7,0))</f>
      </c>
      <c r="F132" s="25">
        <f>IF(ISERROR(VLOOKUP(E132,'[1]zoznam prihlasenych'!$C$6:$G$206,2,0))=TRUE,"",VLOOKUP(E132,'[1]zoznam prihlasenych'!$C$6:$G$206,2,0))</f>
      </c>
      <c r="G132" s="25">
        <f>IF(ISERROR(VLOOKUP(D132,'[1]vylosovanie'!$D$10:$N$209,8,0))=TRUE,"",VLOOKUP(D132,'[1]vylosovanie'!$D$10:$N$209,8,0))</f>
      </c>
      <c r="H132" s="24">
        <f>IF(ISERROR(VLOOKUP(D132,'[1]vylosovanie'!$D$10:$N$209,11,0))=TRUE,"",VLOOKUP(D132,'[1]vylosovanie'!$D$10:$N$209,11,0))</f>
      </c>
      <c r="I132" s="46">
        <f>IF(SUM(H132:H133)=0,"",SUM(H132:H133))</f>
      </c>
    </row>
    <row r="133" spans="1:9" ht="28.5">
      <c r="A133" s="12">
        <f>IF(ISERROR(10*C132+2)=TRUE,"",10*C132+2)</f>
      </c>
      <c r="C133" s="45"/>
      <c r="D133" s="24"/>
      <c r="E133" s="25">
        <f>IF(ISERROR(VLOOKUP(D133,'[1]vylosovanie'!$D$10:$N$209,7,0))=TRUE,"",VLOOKUP(D133,'[1]vylosovanie'!$D$10:$N$209,7,0))</f>
      </c>
      <c r="F133" s="25">
        <f>IF(ISERROR(VLOOKUP(E133,'[1]zoznam prihlasenych'!$C$6:$G$206,2,0))=TRUE,"",VLOOKUP(E133,'[1]zoznam prihlasenych'!$C$6:$G$206,2,0))</f>
      </c>
      <c r="G133" s="25">
        <f>IF(ISERROR(VLOOKUP(D133,'[1]vylosovanie'!$D$10:$N$209,8,0))=TRUE,"",VLOOKUP(D133,'[1]vylosovanie'!$D$10:$N$209,8,0))</f>
      </c>
      <c r="H133" s="24">
        <f>IF(ISERROR(VLOOKUP(D133,'[1]vylosovanie'!$D$10:$N$209,11,0))=TRUE,"",VLOOKUP(D133,'[1]vylosovanie'!$D$10:$N$209,11,0))</f>
      </c>
      <c r="I133" s="47"/>
    </row>
    <row r="134" spans="1:9" ht="28.5">
      <c r="A134" s="12">
        <f>IF(ISERROR(10*C134+1)=TRUE,"",10*C134+1)</f>
      </c>
      <c r="C134" s="45">
        <f t="shared" si="1"/>
      </c>
      <c r="D134" s="24"/>
      <c r="E134" s="25">
        <f>IF(ISERROR(VLOOKUP(D134,'[1]vylosovanie'!$D$10:$N$209,7,0))=TRUE,"",VLOOKUP(D134,'[1]vylosovanie'!$D$10:$N$209,7,0))</f>
      </c>
      <c r="F134" s="25">
        <f>IF(ISERROR(VLOOKUP(E134,'[1]zoznam prihlasenych'!$C$6:$G$206,2,0))=TRUE,"",VLOOKUP(E134,'[1]zoznam prihlasenych'!$C$6:$G$206,2,0))</f>
      </c>
      <c r="G134" s="25">
        <f>IF(ISERROR(VLOOKUP(D134,'[1]vylosovanie'!$D$10:$N$209,8,0))=TRUE,"",VLOOKUP(D134,'[1]vylosovanie'!$D$10:$N$209,8,0))</f>
      </c>
      <c r="H134" s="24">
        <f>IF(ISERROR(VLOOKUP(D134,'[1]vylosovanie'!$D$10:$N$209,11,0))=TRUE,"",VLOOKUP(D134,'[1]vylosovanie'!$D$10:$N$209,11,0))</f>
      </c>
      <c r="I134" s="46">
        <f>IF(SUM(H134:H135)=0,"",SUM(H134:H135))</f>
      </c>
    </row>
    <row r="135" spans="1:9" ht="28.5">
      <c r="A135" s="12">
        <f>IF(ISERROR(10*C134+2)=TRUE,"",10*C134+2)</f>
      </c>
      <c r="C135" s="45"/>
      <c r="D135" s="24"/>
      <c r="E135" s="25">
        <f>IF(ISERROR(VLOOKUP(D135,'[1]vylosovanie'!$D$10:$N$209,7,0))=TRUE,"",VLOOKUP(D135,'[1]vylosovanie'!$D$10:$N$209,7,0))</f>
      </c>
      <c r="F135" s="25">
        <f>IF(ISERROR(VLOOKUP(E135,'[1]zoznam prihlasenych'!$C$6:$G$206,2,0))=TRUE,"",VLOOKUP(E135,'[1]zoznam prihlasenych'!$C$6:$G$206,2,0))</f>
      </c>
      <c r="G135" s="25">
        <f>IF(ISERROR(VLOOKUP(D135,'[1]vylosovanie'!$D$10:$N$209,8,0))=TRUE,"",VLOOKUP(D135,'[1]vylosovanie'!$D$10:$N$209,8,0))</f>
      </c>
      <c r="H135" s="24">
        <f>IF(ISERROR(VLOOKUP(D135,'[1]vylosovanie'!$D$10:$N$209,11,0))=TRUE,"",VLOOKUP(D135,'[1]vylosovanie'!$D$10:$N$209,11,0))</f>
      </c>
      <c r="I135" s="47"/>
    </row>
    <row r="136" spans="1:9" ht="28.5">
      <c r="A136" s="12">
        <f>IF(ISERROR(10*C136+1)=TRUE,"",10*C136+1)</f>
      </c>
      <c r="C136" s="45">
        <f t="shared" si="1"/>
      </c>
      <c r="D136" s="24"/>
      <c r="E136" s="25">
        <f>IF(ISERROR(VLOOKUP(D136,'[1]vylosovanie'!$D$10:$N$209,7,0))=TRUE,"",VLOOKUP(D136,'[1]vylosovanie'!$D$10:$N$209,7,0))</f>
      </c>
      <c r="F136" s="25">
        <f>IF(ISERROR(VLOOKUP(E136,'[1]zoznam prihlasenych'!$C$6:$G$206,2,0))=TRUE,"",VLOOKUP(E136,'[1]zoznam prihlasenych'!$C$6:$G$206,2,0))</f>
      </c>
      <c r="G136" s="25">
        <f>IF(ISERROR(VLOOKUP(D136,'[1]vylosovanie'!$D$10:$N$209,8,0))=TRUE,"",VLOOKUP(D136,'[1]vylosovanie'!$D$10:$N$209,8,0))</f>
      </c>
      <c r="H136" s="24">
        <f>IF(ISERROR(VLOOKUP(D136,'[1]vylosovanie'!$D$10:$N$209,11,0))=TRUE,"",VLOOKUP(D136,'[1]vylosovanie'!$D$10:$N$209,11,0))</f>
      </c>
      <c r="I136" s="46">
        <f>IF(SUM(H136:H137)=0,"",SUM(H136:H137))</f>
      </c>
    </row>
    <row r="137" spans="1:9" ht="28.5">
      <c r="A137" s="12">
        <f>IF(ISERROR(10*C136+2)=TRUE,"",10*C136+2)</f>
      </c>
      <c r="C137" s="45"/>
      <c r="D137" s="24"/>
      <c r="E137" s="25">
        <f>IF(ISERROR(VLOOKUP(D137,'[1]vylosovanie'!$D$10:$N$209,7,0))=TRUE,"",VLOOKUP(D137,'[1]vylosovanie'!$D$10:$N$209,7,0))</f>
      </c>
      <c r="F137" s="25">
        <f>IF(ISERROR(VLOOKUP(E137,'[1]zoznam prihlasenych'!$C$6:$G$206,2,0))=TRUE,"",VLOOKUP(E137,'[1]zoznam prihlasenych'!$C$6:$G$206,2,0))</f>
      </c>
      <c r="G137" s="25">
        <f>IF(ISERROR(VLOOKUP(D137,'[1]vylosovanie'!$D$10:$N$209,8,0))=TRUE,"",VLOOKUP(D137,'[1]vylosovanie'!$D$10:$N$209,8,0))</f>
      </c>
      <c r="H137" s="24">
        <f>IF(ISERROR(VLOOKUP(D137,'[1]vylosovanie'!$D$10:$N$209,11,0))=TRUE,"",VLOOKUP(D137,'[1]vylosovanie'!$D$10:$N$209,11,0))</f>
      </c>
      <c r="I137" s="47"/>
    </row>
    <row r="138" spans="1:9" ht="28.5">
      <c r="A138" s="12">
        <f>IF(ISERROR(10*C138+1)=TRUE,"",10*C138+1)</f>
      </c>
      <c r="C138" s="45">
        <f t="shared" si="1"/>
      </c>
      <c r="D138" s="24"/>
      <c r="E138" s="25">
        <f>IF(ISERROR(VLOOKUP(D138,'[1]vylosovanie'!$D$10:$N$209,7,0))=TRUE,"",VLOOKUP(D138,'[1]vylosovanie'!$D$10:$N$209,7,0))</f>
      </c>
      <c r="F138" s="25">
        <f>IF(ISERROR(VLOOKUP(E138,'[1]zoznam prihlasenych'!$C$6:$G$206,2,0))=TRUE,"",VLOOKUP(E138,'[1]zoznam prihlasenych'!$C$6:$G$206,2,0))</f>
      </c>
      <c r="G138" s="25">
        <f>IF(ISERROR(VLOOKUP(D138,'[1]vylosovanie'!$D$10:$N$209,8,0))=TRUE,"",VLOOKUP(D138,'[1]vylosovanie'!$D$10:$N$209,8,0))</f>
      </c>
      <c r="H138" s="24">
        <f>IF(ISERROR(VLOOKUP(D138,'[1]vylosovanie'!$D$10:$N$209,11,0))=TRUE,"",VLOOKUP(D138,'[1]vylosovanie'!$D$10:$N$209,11,0))</f>
      </c>
      <c r="I138" s="46">
        <f>IF(SUM(H138:H139)=0,"",SUM(H138:H139))</f>
      </c>
    </row>
    <row r="139" spans="1:9" ht="28.5">
      <c r="A139" s="12">
        <f>IF(ISERROR(10*C138+2)=TRUE,"",10*C138+2)</f>
      </c>
      <c r="C139" s="45"/>
      <c r="D139" s="24"/>
      <c r="E139" s="25">
        <f>IF(ISERROR(VLOOKUP(D139,'[1]vylosovanie'!$D$10:$N$209,7,0))=TRUE,"",VLOOKUP(D139,'[1]vylosovanie'!$D$10:$N$209,7,0))</f>
      </c>
      <c r="F139" s="25">
        <f>IF(ISERROR(VLOOKUP(E139,'[1]zoznam prihlasenych'!$C$6:$G$206,2,0))=TRUE,"",VLOOKUP(E139,'[1]zoznam prihlasenych'!$C$6:$G$206,2,0))</f>
      </c>
      <c r="G139" s="25">
        <f>IF(ISERROR(VLOOKUP(D139,'[1]vylosovanie'!$D$10:$N$209,8,0))=TRUE,"",VLOOKUP(D139,'[1]vylosovanie'!$D$10:$N$209,8,0))</f>
      </c>
      <c r="H139" s="24">
        <f>IF(ISERROR(VLOOKUP(D139,'[1]vylosovanie'!$D$10:$N$209,11,0))=TRUE,"",VLOOKUP(D139,'[1]vylosovanie'!$D$10:$N$209,11,0))</f>
      </c>
      <c r="I139" s="47"/>
    </row>
    <row r="140" spans="1:9" ht="28.5">
      <c r="A140" s="12">
        <f>IF(ISERROR(10*C140+1)=TRUE,"",10*C140+1)</f>
      </c>
      <c r="C140" s="45">
        <f t="shared" si="1"/>
      </c>
      <c r="D140" s="24"/>
      <c r="E140" s="25">
        <f>IF(ISERROR(VLOOKUP(D140,'[1]vylosovanie'!$D$10:$N$209,7,0))=TRUE,"",VLOOKUP(D140,'[1]vylosovanie'!$D$10:$N$209,7,0))</f>
      </c>
      <c r="F140" s="25">
        <f>IF(ISERROR(VLOOKUP(E140,'[1]zoznam prihlasenych'!$C$6:$G$206,2,0))=TRUE,"",VLOOKUP(E140,'[1]zoznam prihlasenych'!$C$6:$G$206,2,0))</f>
      </c>
      <c r="G140" s="25">
        <f>IF(ISERROR(VLOOKUP(D140,'[1]vylosovanie'!$D$10:$N$209,8,0))=TRUE,"",VLOOKUP(D140,'[1]vylosovanie'!$D$10:$N$209,8,0))</f>
      </c>
      <c r="H140" s="24">
        <f>IF(ISERROR(VLOOKUP(D140,'[1]vylosovanie'!$D$10:$N$209,11,0))=TRUE,"",VLOOKUP(D140,'[1]vylosovanie'!$D$10:$N$209,11,0))</f>
      </c>
      <c r="I140" s="46">
        <f>IF(SUM(H140:H141)=0,"",SUM(H140:H141))</f>
      </c>
    </row>
    <row r="141" spans="1:9" ht="28.5">
      <c r="A141" s="12">
        <f>IF(ISERROR(10*C140+2)=TRUE,"",10*C140+2)</f>
      </c>
      <c r="C141" s="45"/>
      <c r="D141" s="24"/>
      <c r="E141" s="25">
        <f>IF(ISERROR(VLOOKUP(D141,'[1]vylosovanie'!$D$10:$N$209,7,0))=TRUE,"",VLOOKUP(D141,'[1]vylosovanie'!$D$10:$N$209,7,0))</f>
      </c>
      <c r="F141" s="25">
        <f>IF(ISERROR(VLOOKUP(E141,'[1]zoznam prihlasenych'!$C$6:$G$206,2,0))=TRUE,"",VLOOKUP(E141,'[1]zoznam prihlasenych'!$C$6:$G$206,2,0))</f>
      </c>
      <c r="G141" s="25">
        <f>IF(ISERROR(VLOOKUP(D141,'[1]vylosovanie'!$D$10:$N$209,8,0))=TRUE,"",VLOOKUP(D141,'[1]vylosovanie'!$D$10:$N$209,8,0))</f>
      </c>
      <c r="H141" s="24">
        <f>IF(ISERROR(VLOOKUP(D141,'[1]vylosovanie'!$D$10:$N$209,11,0))=TRUE,"",VLOOKUP(D141,'[1]vylosovanie'!$D$10:$N$209,11,0))</f>
      </c>
      <c r="I141" s="47"/>
    </row>
    <row r="142" spans="1:9" ht="28.5">
      <c r="A142" s="12">
        <f>IF(ISERROR(10*C142+1)=TRUE,"",10*C142+1)</f>
      </c>
      <c r="C142" s="45">
        <f t="shared" si="1"/>
      </c>
      <c r="D142" s="24"/>
      <c r="E142" s="25">
        <f>IF(ISERROR(VLOOKUP(D142,'[1]vylosovanie'!$D$10:$N$209,7,0))=TRUE,"",VLOOKUP(D142,'[1]vylosovanie'!$D$10:$N$209,7,0))</f>
      </c>
      <c r="F142" s="25">
        <f>IF(ISERROR(VLOOKUP(E142,'[1]zoznam prihlasenych'!$C$6:$G$206,2,0))=TRUE,"",VLOOKUP(E142,'[1]zoznam prihlasenych'!$C$6:$G$206,2,0))</f>
      </c>
      <c r="G142" s="25">
        <f>IF(ISERROR(VLOOKUP(D142,'[1]vylosovanie'!$D$10:$N$209,8,0))=TRUE,"",VLOOKUP(D142,'[1]vylosovanie'!$D$10:$N$209,8,0))</f>
      </c>
      <c r="H142" s="24">
        <f>IF(ISERROR(VLOOKUP(D142,'[1]vylosovanie'!$D$10:$N$209,11,0))=TRUE,"",VLOOKUP(D142,'[1]vylosovanie'!$D$10:$N$209,11,0))</f>
      </c>
      <c r="I142" s="46">
        <f>IF(SUM(H142:H143)=0,"",SUM(H142:H143))</f>
      </c>
    </row>
    <row r="143" spans="1:9" ht="28.5">
      <c r="A143" s="12">
        <f>IF(ISERROR(10*C142+2)=TRUE,"",10*C142+2)</f>
      </c>
      <c r="C143" s="45"/>
      <c r="D143" s="24"/>
      <c r="E143" s="25">
        <f>IF(ISERROR(VLOOKUP(D143,'[1]vylosovanie'!$D$10:$N$209,7,0))=TRUE,"",VLOOKUP(D143,'[1]vylosovanie'!$D$10:$N$209,7,0))</f>
      </c>
      <c r="F143" s="25">
        <f>IF(ISERROR(VLOOKUP(E143,'[1]zoznam prihlasenych'!$C$6:$G$206,2,0))=TRUE,"",VLOOKUP(E143,'[1]zoznam prihlasenych'!$C$6:$G$206,2,0))</f>
      </c>
      <c r="G143" s="25">
        <f>IF(ISERROR(VLOOKUP(D143,'[1]vylosovanie'!$D$10:$N$209,8,0))=TRUE,"",VLOOKUP(D143,'[1]vylosovanie'!$D$10:$N$209,8,0))</f>
      </c>
      <c r="H143" s="24">
        <f>IF(ISERROR(VLOOKUP(D143,'[1]vylosovanie'!$D$10:$N$209,11,0))=TRUE,"",VLOOKUP(D143,'[1]vylosovanie'!$D$10:$N$209,11,0))</f>
      </c>
      <c r="I143" s="47"/>
    </row>
    <row r="144" spans="1:9" ht="28.5">
      <c r="A144" s="12">
        <f>IF(ISERROR(10*C144+1)=TRUE,"",10*C144+1)</f>
      </c>
      <c r="C144" s="45">
        <f t="shared" si="1"/>
      </c>
      <c r="D144" s="24"/>
      <c r="E144" s="25">
        <f>IF(ISERROR(VLOOKUP(D144,'[1]vylosovanie'!$D$10:$N$209,7,0))=TRUE,"",VLOOKUP(D144,'[1]vylosovanie'!$D$10:$N$209,7,0))</f>
      </c>
      <c r="F144" s="25">
        <f>IF(ISERROR(VLOOKUP(E144,'[1]zoznam prihlasenych'!$C$6:$G$206,2,0))=TRUE,"",VLOOKUP(E144,'[1]zoznam prihlasenych'!$C$6:$G$206,2,0))</f>
      </c>
      <c r="G144" s="25">
        <f>IF(ISERROR(VLOOKUP(D144,'[1]vylosovanie'!$D$10:$N$209,8,0))=TRUE,"",VLOOKUP(D144,'[1]vylosovanie'!$D$10:$N$209,8,0))</f>
      </c>
      <c r="H144" s="24">
        <f>IF(ISERROR(VLOOKUP(D144,'[1]vylosovanie'!$D$10:$N$209,11,0))=TRUE,"",VLOOKUP(D144,'[1]vylosovanie'!$D$10:$N$209,11,0))</f>
      </c>
      <c r="I144" s="46">
        <f>IF(SUM(H144:H145)=0,"",SUM(H144:H145))</f>
      </c>
    </row>
    <row r="145" spans="1:9" ht="28.5">
      <c r="A145" s="12">
        <f>IF(ISERROR(10*C144+2)=TRUE,"",10*C144+2)</f>
      </c>
      <c r="C145" s="45"/>
      <c r="D145" s="24"/>
      <c r="E145" s="25">
        <f>IF(ISERROR(VLOOKUP(D145,'[1]vylosovanie'!$D$10:$N$209,7,0))=TRUE,"",VLOOKUP(D145,'[1]vylosovanie'!$D$10:$N$209,7,0))</f>
      </c>
      <c r="F145" s="25">
        <f>IF(ISERROR(VLOOKUP(E145,'[1]zoznam prihlasenych'!$C$6:$G$206,2,0))=TRUE,"",VLOOKUP(E145,'[1]zoznam prihlasenych'!$C$6:$G$206,2,0))</f>
      </c>
      <c r="G145" s="25">
        <f>IF(ISERROR(VLOOKUP(D145,'[1]vylosovanie'!$D$10:$N$209,8,0))=TRUE,"",VLOOKUP(D145,'[1]vylosovanie'!$D$10:$N$209,8,0))</f>
      </c>
      <c r="H145" s="24">
        <f>IF(ISERROR(VLOOKUP(D145,'[1]vylosovanie'!$D$10:$N$209,11,0))=TRUE,"",VLOOKUP(D145,'[1]vylosovanie'!$D$10:$N$209,11,0))</f>
      </c>
      <c r="I145" s="47"/>
    </row>
    <row r="146" spans="1:9" ht="28.5">
      <c r="A146" s="12">
        <f>IF(ISERROR(10*C146+1)=TRUE,"",10*C146+1)</f>
      </c>
      <c r="C146" s="45">
        <f aca="true" t="shared" si="2" ref="C146:C156">IF(ISERROR(RANK(I146,$I$12:$I$157,0))=TRUE,"",RANK(I146,$I$12:$I$157,0))</f>
      </c>
      <c r="D146" s="24"/>
      <c r="E146" s="25">
        <f>IF(ISERROR(VLOOKUP(D146,'[1]vylosovanie'!$D$10:$N$209,7,0))=TRUE,"",VLOOKUP(D146,'[1]vylosovanie'!$D$10:$N$209,7,0))</f>
      </c>
      <c r="F146" s="25">
        <f>IF(ISERROR(VLOOKUP(E146,'[1]zoznam prihlasenych'!$C$6:$G$206,2,0))=TRUE,"",VLOOKUP(E146,'[1]zoznam prihlasenych'!$C$6:$G$206,2,0))</f>
      </c>
      <c r="G146" s="25">
        <f>IF(ISERROR(VLOOKUP(D146,'[1]vylosovanie'!$D$10:$N$209,8,0))=TRUE,"",VLOOKUP(D146,'[1]vylosovanie'!$D$10:$N$209,8,0))</f>
      </c>
      <c r="H146" s="24">
        <f>IF(ISERROR(VLOOKUP(D146,'[1]vylosovanie'!$D$10:$N$209,11,0))=TRUE,"",VLOOKUP(D146,'[1]vylosovanie'!$D$10:$N$209,11,0))</f>
      </c>
      <c r="I146" s="46">
        <f>IF(SUM(H146:H147)=0,"",SUM(H146:H147))</f>
      </c>
    </row>
    <row r="147" spans="1:9" ht="28.5">
      <c r="A147" s="12">
        <f>IF(ISERROR(10*C146+2)=TRUE,"",10*C146+2)</f>
      </c>
      <c r="C147" s="45"/>
      <c r="D147" s="24"/>
      <c r="E147" s="25">
        <f>IF(ISERROR(VLOOKUP(D147,'[1]vylosovanie'!$D$10:$N$209,7,0))=TRUE,"",VLOOKUP(D147,'[1]vylosovanie'!$D$10:$N$209,7,0))</f>
      </c>
      <c r="F147" s="25">
        <f>IF(ISERROR(VLOOKUP(E147,'[1]zoznam prihlasenych'!$C$6:$G$206,2,0))=TRUE,"",VLOOKUP(E147,'[1]zoznam prihlasenych'!$C$6:$G$206,2,0))</f>
      </c>
      <c r="G147" s="25">
        <f>IF(ISERROR(VLOOKUP(D147,'[1]vylosovanie'!$D$10:$N$209,8,0))=TRUE,"",VLOOKUP(D147,'[1]vylosovanie'!$D$10:$N$209,8,0))</f>
      </c>
      <c r="H147" s="24">
        <f>IF(ISERROR(VLOOKUP(D147,'[1]vylosovanie'!$D$10:$N$209,11,0))=TRUE,"",VLOOKUP(D147,'[1]vylosovanie'!$D$10:$N$209,11,0))</f>
      </c>
      <c r="I147" s="47"/>
    </row>
    <row r="148" spans="1:9" ht="28.5">
      <c r="A148" s="12">
        <f>IF(ISERROR(10*C148+1)=TRUE,"",10*C148+1)</f>
      </c>
      <c r="C148" s="45">
        <f t="shared" si="2"/>
      </c>
      <c r="D148" s="24"/>
      <c r="E148" s="25">
        <f>IF(ISERROR(VLOOKUP(D148,'[1]vylosovanie'!$D$10:$N$209,7,0))=TRUE,"",VLOOKUP(D148,'[1]vylosovanie'!$D$10:$N$209,7,0))</f>
      </c>
      <c r="F148" s="25">
        <f>IF(ISERROR(VLOOKUP(E148,'[1]zoznam prihlasenych'!$C$6:$G$206,2,0))=TRUE,"",VLOOKUP(E148,'[1]zoznam prihlasenych'!$C$6:$G$206,2,0))</f>
      </c>
      <c r="G148" s="25">
        <f>IF(ISERROR(VLOOKUP(D148,'[1]vylosovanie'!$D$10:$N$209,8,0))=TRUE,"",VLOOKUP(D148,'[1]vylosovanie'!$D$10:$N$209,8,0))</f>
      </c>
      <c r="H148" s="24">
        <f>IF(ISERROR(VLOOKUP(D148,'[1]vylosovanie'!$D$10:$N$209,11,0))=TRUE,"",VLOOKUP(D148,'[1]vylosovanie'!$D$10:$N$209,11,0))</f>
      </c>
      <c r="I148" s="46">
        <f>IF(SUM(H148:H149)=0,"",SUM(H148:H149))</f>
      </c>
    </row>
    <row r="149" spans="1:9" ht="28.5">
      <c r="A149" s="12">
        <f>IF(ISERROR(10*C148+2)=TRUE,"",10*C148+2)</f>
      </c>
      <c r="C149" s="45"/>
      <c r="D149" s="24"/>
      <c r="E149" s="25">
        <f>IF(ISERROR(VLOOKUP(D149,'[1]vylosovanie'!$D$10:$N$209,7,0))=TRUE,"",VLOOKUP(D149,'[1]vylosovanie'!$D$10:$N$209,7,0))</f>
      </c>
      <c r="F149" s="25">
        <f>IF(ISERROR(VLOOKUP(E149,'[1]zoznam prihlasenych'!$C$6:$G$206,2,0))=TRUE,"",VLOOKUP(E149,'[1]zoznam prihlasenych'!$C$6:$G$206,2,0))</f>
      </c>
      <c r="G149" s="25">
        <f>IF(ISERROR(VLOOKUP(D149,'[1]vylosovanie'!$D$10:$N$209,8,0))=TRUE,"",VLOOKUP(D149,'[1]vylosovanie'!$D$10:$N$209,8,0))</f>
      </c>
      <c r="H149" s="24">
        <f>IF(ISERROR(VLOOKUP(D149,'[1]vylosovanie'!$D$10:$N$209,11,0))=TRUE,"",VLOOKUP(D149,'[1]vylosovanie'!$D$10:$N$209,11,0))</f>
      </c>
      <c r="I149" s="47"/>
    </row>
    <row r="150" spans="1:9" ht="28.5">
      <c r="A150" s="12">
        <f>IF(ISERROR(10*C150+1)=TRUE,"",10*C150+1)</f>
      </c>
      <c r="C150" s="45">
        <f t="shared" si="2"/>
      </c>
      <c r="D150" s="24"/>
      <c r="E150" s="25">
        <f>IF(ISERROR(VLOOKUP(D150,'[1]vylosovanie'!$D$10:$N$209,7,0))=TRUE,"",VLOOKUP(D150,'[1]vylosovanie'!$D$10:$N$209,7,0))</f>
      </c>
      <c r="F150" s="25">
        <f>IF(ISERROR(VLOOKUP(E150,'[1]zoznam prihlasenych'!$C$6:$G$206,2,0))=TRUE,"",VLOOKUP(E150,'[1]zoznam prihlasenych'!$C$6:$G$206,2,0))</f>
      </c>
      <c r="G150" s="25">
        <f>IF(ISERROR(VLOOKUP(D150,'[1]vylosovanie'!$D$10:$N$209,8,0))=TRUE,"",VLOOKUP(D150,'[1]vylosovanie'!$D$10:$N$209,8,0))</f>
      </c>
      <c r="H150" s="24">
        <f>IF(ISERROR(VLOOKUP(D150,'[1]vylosovanie'!$D$10:$N$209,11,0))=TRUE,"",VLOOKUP(D150,'[1]vylosovanie'!$D$10:$N$209,11,0))</f>
      </c>
      <c r="I150" s="46">
        <f>IF(SUM(H150:H151)=0,"",SUM(H150:H151))</f>
      </c>
    </row>
    <row r="151" spans="1:9" ht="28.5">
      <c r="A151" s="12">
        <f>IF(ISERROR(10*C150+2)=TRUE,"",10*C150+2)</f>
      </c>
      <c r="C151" s="45"/>
      <c r="D151" s="24"/>
      <c r="E151" s="25">
        <f>IF(ISERROR(VLOOKUP(D151,'[1]vylosovanie'!$D$10:$N$209,7,0))=TRUE,"",VLOOKUP(D151,'[1]vylosovanie'!$D$10:$N$209,7,0))</f>
      </c>
      <c r="F151" s="25">
        <f>IF(ISERROR(VLOOKUP(E151,'[1]zoznam prihlasenych'!$C$6:$G$206,2,0))=TRUE,"",VLOOKUP(E151,'[1]zoznam prihlasenych'!$C$6:$G$206,2,0))</f>
      </c>
      <c r="G151" s="25">
        <f>IF(ISERROR(VLOOKUP(D151,'[1]vylosovanie'!$D$10:$N$209,8,0))=TRUE,"",VLOOKUP(D151,'[1]vylosovanie'!$D$10:$N$209,8,0))</f>
      </c>
      <c r="H151" s="24">
        <f>IF(ISERROR(VLOOKUP(D151,'[1]vylosovanie'!$D$10:$N$209,11,0))=TRUE,"",VLOOKUP(D151,'[1]vylosovanie'!$D$10:$N$209,11,0))</f>
      </c>
      <c r="I151" s="47"/>
    </row>
    <row r="152" spans="1:9" ht="28.5">
      <c r="A152" s="12">
        <f>IF(ISERROR(10*C152+1)=TRUE,"",10*C152+1)</f>
      </c>
      <c r="C152" s="45">
        <f t="shared" si="2"/>
      </c>
      <c r="D152" s="24"/>
      <c r="E152" s="25">
        <f>IF(ISERROR(VLOOKUP(D152,'[1]vylosovanie'!$D$10:$N$209,7,0))=TRUE,"",VLOOKUP(D152,'[1]vylosovanie'!$D$10:$N$209,7,0))</f>
      </c>
      <c r="F152" s="25">
        <f>IF(ISERROR(VLOOKUP(E152,'[1]zoznam prihlasenych'!$C$6:$G$206,2,0))=TRUE,"",VLOOKUP(E152,'[1]zoznam prihlasenych'!$C$6:$G$206,2,0))</f>
      </c>
      <c r="G152" s="25">
        <f>IF(ISERROR(VLOOKUP(D152,'[1]vylosovanie'!$D$10:$N$209,8,0))=TRUE,"",VLOOKUP(D152,'[1]vylosovanie'!$D$10:$N$209,8,0))</f>
      </c>
      <c r="H152" s="24">
        <f>IF(ISERROR(VLOOKUP(D152,'[1]vylosovanie'!$D$10:$N$209,11,0))=TRUE,"",VLOOKUP(D152,'[1]vylosovanie'!$D$10:$N$209,11,0))</f>
      </c>
      <c r="I152" s="46">
        <f>IF(SUM(H152:H153)=0,"",SUM(H152:H153))</f>
      </c>
    </row>
    <row r="153" spans="1:9" ht="28.5">
      <c r="A153" s="12">
        <f>IF(ISERROR(10*C152+2)=TRUE,"",10*C152+2)</f>
      </c>
      <c r="C153" s="45"/>
      <c r="D153" s="24"/>
      <c r="E153" s="25">
        <f>IF(ISERROR(VLOOKUP(D153,'[1]vylosovanie'!$D$10:$N$209,7,0))=TRUE,"",VLOOKUP(D153,'[1]vylosovanie'!$D$10:$N$209,7,0))</f>
      </c>
      <c r="F153" s="25">
        <f>IF(ISERROR(VLOOKUP(E153,'[1]zoznam prihlasenych'!$C$6:$G$206,2,0))=TRUE,"",VLOOKUP(E153,'[1]zoznam prihlasenych'!$C$6:$G$206,2,0))</f>
      </c>
      <c r="G153" s="25">
        <f>IF(ISERROR(VLOOKUP(D153,'[1]vylosovanie'!$D$10:$N$209,8,0))=TRUE,"",VLOOKUP(D153,'[1]vylosovanie'!$D$10:$N$209,8,0))</f>
      </c>
      <c r="H153" s="24">
        <f>IF(ISERROR(VLOOKUP(D153,'[1]vylosovanie'!$D$10:$N$209,11,0))=TRUE,"",VLOOKUP(D153,'[1]vylosovanie'!$D$10:$N$209,11,0))</f>
      </c>
      <c r="I153" s="47"/>
    </row>
    <row r="154" spans="1:9" ht="28.5">
      <c r="A154" s="12">
        <f>IF(ISERROR(10*C154+1)=TRUE,"",10*C154+1)</f>
      </c>
      <c r="C154" s="45">
        <f t="shared" si="2"/>
      </c>
      <c r="D154" s="24"/>
      <c r="E154" s="25">
        <f>IF(ISERROR(VLOOKUP(D154,'[1]vylosovanie'!$D$10:$N$209,7,0))=TRUE,"",VLOOKUP(D154,'[1]vylosovanie'!$D$10:$N$209,7,0))</f>
      </c>
      <c r="F154" s="25">
        <f>IF(ISERROR(VLOOKUP(E154,'[1]zoznam prihlasenych'!$C$6:$G$206,2,0))=TRUE,"",VLOOKUP(E154,'[1]zoznam prihlasenych'!$C$6:$G$206,2,0))</f>
      </c>
      <c r="G154" s="25">
        <f>IF(ISERROR(VLOOKUP(D154,'[1]vylosovanie'!$D$10:$N$209,8,0))=TRUE,"",VLOOKUP(D154,'[1]vylosovanie'!$D$10:$N$209,8,0))</f>
      </c>
      <c r="H154" s="24">
        <f>IF(ISERROR(VLOOKUP(D154,'[1]vylosovanie'!$D$10:$N$209,11,0))=TRUE,"",VLOOKUP(D154,'[1]vylosovanie'!$D$10:$N$209,11,0))</f>
      </c>
      <c r="I154" s="46">
        <f>IF(SUM(H154:H155)=0,"",SUM(H154:H155))</f>
      </c>
    </row>
    <row r="155" spans="1:9" ht="28.5">
      <c r="A155" s="12">
        <f>IF(ISERROR(10*C154+2)=TRUE,"",10*C154+2)</f>
      </c>
      <c r="C155" s="45"/>
      <c r="D155" s="24"/>
      <c r="E155" s="25">
        <f>IF(ISERROR(VLOOKUP(D155,'[1]vylosovanie'!$D$10:$N$209,7,0))=TRUE,"",VLOOKUP(D155,'[1]vylosovanie'!$D$10:$N$209,7,0))</f>
      </c>
      <c r="F155" s="25">
        <f>IF(ISERROR(VLOOKUP(E155,'[1]zoznam prihlasenych'!$C$6:$G$206,2,0))=TRUE,"",VLOOKUP(E155,'[1]zoznam prihlasenych'!$C$6:$G$206,2,0))</f>
      </c>
      <c r="G155" s="25">
        <f>IF(ISERROR(VLOOKUP(D155,'[1]vylosovanie'!$D$10:$N$209,8,0))=TRUE,"",VLOOKUP(D155,'[1]vylosovanie'!$D$10:$N$209,8,0))</f>
      </c>
      <c r="H155" s="24">
        <f>IF(ISERROR(VLOOKUP(D155,'[1]vylosovanie'!$D$10:$N$209,11,0))=TRUE,"",VLOOKUP(D155,'[1]vylosovanie'!$D$10:$N$209,11,0))</f>
      </c>
      <c r="I155" s="47"/>
    </row>
    <row r="156" spans="1:9" ht="28.5">
      <c r="A156" s="12">
        <f>IF(ISERROR(10*C156+1)=TRUE,"",10*C156+1)</f>
      </c>
      <c r="C156" s="45">
        <f t="shared" si="2"/>
      </c>
      <c r="D156" s="24"/>
      <c r="E156" s="25">
        <f>IF(ISERROR(VLOOKUP(D156,'[1]vylosovanie'!$D$10:$N$209,7,0))=TRUE,"",VLOOKUP(D156,'[1]vylosovanie'!$D$10:$N$209,7,0))</f>
      </c>
      <c r="F156" s="25">
        <f>IF(ISERROR(VLOOKUP(E156,'[1]zoznam prihlasenych'!$C$6:$G$206,2,0))=TRUE,"",VLOOKUP(E156,'[1]zoznam prihlasenych'!$C$6:$G$206,2,0))</f>
      </c>
      <c r="G156" s="25">
        <f>IF(ISERROR(VLOOKUP(D156,'[1]vylosovanie'!$D$10:$N$209,8,0))=TRUE,"",VLOOKUP(D156,'[1]vylosovanie'!$D$10:$N$209,8,0))</f>
      </c>
      <c r="H156" s="24">
        <f>IF(ISERROR(VLOOKUP(D156,'[1]vylosovanie'!$D$10:$N$209,11,0))=TRUE,"",VLOOKUP(D156,'[1]vylosovanie'!$D$10:$N$209,11,0))</f>
      </c>
      <c r="I156" s="46">
        <f>IF(SUM(H156:H157)=0,"",SUM(H156:H157))</f>
      </c>
    </row>
    <row r="157" spans="1:9" ht="28.5">
      <c r="A157" s="12">
        <f>IF(ISERROR(10*C156+2)=TRUE,"",10*C156+2)</f>
      </c>
      <c r="C157" s="45"/>
      <c r="D157" s="24"/>
      <c r="E157" s="25">
        <f>IF(ISERROR(VLOOKUP(D157,'[1]vylosovanie'!$D$10:$N$209,7,0))=TRUE,"",VLOOKUP(D157,'[1]vylosovanie'!$D$10:$N$209,7,0))</f>
      </c>
      <c r="F157" s="25">
        <f>IF(ISERROR(VLOOKUP(E157,'[1]zoznam prihlasenych'!$C$6:$G$206,2,0))=TRUE,"",VLOOKUP(E157,'[1]zoznam prihlasenych'!$C$6:$G$206,2,0))</f>
      </c>
      <c r="G157" s="25">
        <f>IF(ISERROR(VLOOKUP(D157,'[1]vylosovanie'!$D$10:$N$209,8,0))=TRUE,"",VLOOKUP(D157,'[1]vylosovanie'!$D$10:$N$209,8,0))</f>
      </c>
      <c r="H157" s="24">
        <f>IF(ISERROR(VLOOKUP(D157,'[1]vylosovanie'!$D$10:$N$209,11,0))=TRUE,"",VLOOKUP(D157,'[1]vylosovanie'!$D$10:$N$209,11,0))</f>
      </c>
      <c r="I157" s="47"/>
    </row>
  </sheetData>
  <sheetProtection/>
  <mergeCells count="147">
    <mergeCell ref="C1:I1"/>
    <mergeCell ref="C12:C13"/>
    <mergeCell ref="I12:I13"/>
    <mergeCell ref="C14:C15"/>
    <mergeCell ref="I14:I15"/>
    <mergeCell ref="C16:C17"/>
    <mergeCell ref="I16:I17"/>
    <mergeCell ref="C18:C19"/>
    <mergeCell ref="I18:I19"/>
    <mergeCell ref="C20:C21"/>
    <mergeCell ref="I20:I21"/>
    <mergeCell ref="C22:C23"/>
    <mergeCell ref="I22:I23"/>
    <mergeCell ref="C24:C25"/>
    <mergeCell ref="I24:I25"/>
    <mergeCell ref="C26:C27"/>
    <mergeCell ref="I26:I27"/>
    <mergeCell ref="C28:C29"/>
    <mergeCell ref="I28:I29"/>
    <mergeCell ref="C30:C31"/>
    <mergeCell ref="I30:I31"/>
    <mergeCell ref="C32:C33"/>
    <mergeCell ref="I32:I33"/>
    <mergeCell ref="C34:C35"/>
    <mergeCell ref="I34:I35"/>
    <mergeCell ref="C36:C37"/>
    <mergeCell ref="I36:I37"/>
    <mergeCell ref="C38:C39"/>
    <mergeCell ref="I38:I39"/>
    <mergeCell ref="C40:C41"/>
    <mergeCell ref="I40:I41"/>
    <mergeCell ref="C42:C43"/>
    <mergeCell ref="I42:I43"/>
    <mergeCell ref="C44:C45"/>
    <mergeCell ref="I44:I45"/>
    <mergeCell ref="C46:C47"/>
    <mergeCell ref="I46:I47"/>
    <mergeCell ref="C48:C49"/>
    <mergeCell ref="I48:I49"/>
    <mergeCell ref="C50:C51"/>
    <mergeCell ref="I50:I51"/>
    <mergeCell ref="C52:C53"/>
    <mergeCell ref="I52:I53"/>
    <mergeCell ref="C54:C55"/>
    <mergeCell ref="I54:I55"/>
    <mergeCell ref="C56:C57"/>
    <mergeCell ref="I56:I57"/>
    <mergeCell ref="C58:C59"/>
    <mergeCell ref="I58:I59"/>
    <mergeCell ref="C60:C61"/>
    <mergeCell ref="I60:I61"/>
    <mergeCell ref="C62:C63"/>
    <mergeCell ref="I62:I63"/>
    <mergeCell ref="C64:C65"/>
    <mergeCell ref="I64:I65"/>
    <mergeCell ref="C66:C67"/>
    <mergeCell ref="I66:I67"/>
    <mergeCell ref="C68:C69"/>
    <mergeCell ref="I68:I69"/>
    <mergeCell ref="C70:C71"/>
    <mergeCell ref="I70:I71"/>
    <mergeCell ref="C72:C73"/>
    <mergeCell ref="I72:I73"/>
    <mergeCell ref="C74:C75"/>
    <mergeCell ref="I74:I75"/>
    <mergeCell ref="C76:C77"/>
    <mergeCell ref="I76:I77"/>
    <mergeCell ref="C78:C79"/>
    <mergeCell ref="I78:I79"/>
    <mergeCell ref="C80:C81"/>
    <mergeCell ref="I80:I81"/>
    <mergeCell ref="C82:C83"/>
    <mergeCell ref="I82:I83"/>
    <mergeCell ref="C84:C85"/>
    <mergeCell ref="I84:I85"/>
    <mergeCell ref="C86:C87"/>
    <mergeCell ref="I86:I87"/>
    <mergeCell ref="C88:C89"/>
    <mergeCell ref="I88:I89"/>
    <mergeCell ref="C90:C91"/>
    <mergeCell ref="I90:I91"/>
    <mergeCell ref="C92:C93"/>
    <mergeCell ref="I92:I93"/>
    <mergeCell ref="C94:C95"/>
    <mergeCell ref="I94:I95"/>
    <mergeCell ref="C96:C97"/>
    <mergeCell ref="I96:I97"/>
    <mergeCell ref="C98:C99"/>
    <mergeCell ref="I98:I99"/>
    <mergeCell ref="C100:C101"/>
    <mergeCell ref="I100:I101"/>
    <mergeCell ref="C102:C103"/>
    <mergeCell ref="I102:I103"/>
    <mergeCell ref="C104:C105"/>
    <mergeCell ref="I104:I105"/>
    <mergeCell ref="C106:C107"/>
    <mergeCell ref="I106:I107"/>
    <mergeCell ref="C108:C109"/>
    <mergeCell ref="I108:I109"/>
    <mergeCell ref="C110:C111"/>
    <mergeCell ref="I110:I111"/>
    <mergeCell ref="C112:C113"/>
    <mergeCell ref="I112:I113"/>
    <mergeCell ref="C114:C115"/>
    <mergeCell ref="I114:I115"/>
    <mergeCell ref="C116:C117"/>
    <mergeCell ref="I116:I117"/>
    <mergeCell ref="C118:C119"/>
    <mergeCell ref="I118:I119"/>
    <mergeCell ref="C120:C121"/>
    <mergeCell ref="I120:I121"/>
    <mergeCell ref="C122:C123"/>
    <mergeCell ref="I122:I123"/>
    <mergeCell ref="C124:C125"/>
    <mergeCell ref="I124:I125"/>
    <mergeCell ref="C126:C127"/>
    <mergeCell ref="I126:I127"/>
    <mergeCell ref="C128:C129"/>
    <mergeCell ref="I128:I129"/>
    <mergeCell ref="C130:C131"/>
    <mergeCell ref="I130:I131"/>
    <mergeCell ref="C132:C133"/>
    <mergeCell ref="I132:I133"/>
    <mergeCell ref="C134:C135"/>
    <mergeCell ref="I134:I135"/>
    <mergeCell ref="C136:C137"/>
    <mergeCell ref="I136:I137"/>
    <mergeCell ref="C138:C139"/>
    <mergeCell ref="I138:I139"/>
    <mergeCell ref="C140:C141"/>
    <mergeCell ref="I140:I141"/>
    <mergeCell ref="C142:C143"/>
    <mergeCell ref="I142:I143"/>
    <mergeCell ref="C144:C145"/>
    <mergeCell ref="I144:I145"/>
    <mergeCell ref="C146:C147"/>
    <mergeCell ref="I146:I147"/>
    <mergeCell ref="C148:C149"/>
    <mergeCell ref="I148:I149"/>
    <mergeCell ref="C156:C157"/>
    <mergeCell ref="I156:I157"/>
    <mergeCell ref="C150:C151"/>
    <mergeCell ref="I150:I151"/>
    <mergeCell ref="C152:C153"/>
    <mergeCell ref="I152:I153"/>
    <mergeCell ref="C154:C155"/>
    <mergeCell ref="I154:I155"/>
  </mergeCells>
  <conditionalFormatting sqref="C12:C157">
    <cfRule type="duplicateValues" priority="10" dxfId="28">
      <formula>AND(COUNTIF($C$12:$C$157,C12)&gt;1,NOT(ISBLANK(C12)))</formula>
    </cfRule>
  </conditionalFormatting>
  <conditionalFormatting sqref="C44:C157">
    <cfRule type="duplicateValues" priority="9" dxfId="28">
      <formula>AND(COUNTIF($C$44:$C$157,C44)&gt;1,NOT(ISBLANK(C44)))</formula>
    </cfRule>
  </conditionalFormatting>
  <conditionalFormatting sqref="F16:F157 P11:P12">
    <cfRule type="cellIs" priority="8" dxfId="27" operator="equal">
      <formula>0</formula>
    </cfRule>
  </conditionalFormatting>
  <conditionalFormatting sqref="H12">
    <cfRule type="cellIs" priority="7" dxfId="27" operator="equal">
      <formula>0</formula>
    </cfRule>
  </conditionalFormatting>
  <conditionalFormatting sqref="H13">
    <cfRule type="cellIs" priority="6" dxfId="27" operator="equal">
      <formula>0</formula>
    </cfRule>
  </conditionalFormatting>
  <conditionalFormatting sqref="H13">
    <cfRule type="cellIs" priority="5" dxfId="27" operator="equal">
      <formula>0</formula>
    </cfRule>
  </conditionalFormatting>
  <conditionalFormatting sqref="H14:H15">
    <cfRule type="cellIs" priority="1" dxfId="27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2018-01-20T18:01:50Z</dcterms:modified>
  <cp:category/>
  <cp:version/>
  <cp:contentType/>
  <cp:contentStatus/>
</cp:coreProperties>
</file>